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ZA WEB\"/>
    </mc:Choice>
  </mc:AlternateContent>
  <bookViews>
    <workbookView xWindow="0" yWindow="0" windowWidth="23040" windowHeight="9192"/>
  </bookViews>
  <sheets>
    <sheet name="opći dio - SAŽETAK" sheetId="1" r:id="rId1"/>
    <sheet name="opći dio - ekonomska" sheetId="6" r:id="rId2"/>
    <sheet name="opći dio - izvori" sheetId="7" r:id="rId3"/>
    <sheet name="opći dio - funkcijska" sheetId="8" r:id="rId4"/>
    <sheet name="posebni dio - programska" sheetId="9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C28" i="1"/>
  <c r="B28" i="1"/>
  <c r="E10" i="1"/>
  <c r="C10" i="1"/>
  <c r="B10" i="1"/>
  <c r="E13" i="1"/>
  <c r="C13" i="1"/>
  <c r="B13" i="1"/>
  <c r="B14" i="1" l="1"/>
  <c r="B37" i="1" s="1"/>
  <c r="C14" i="1"/>
  <c r="C37" i="1" s="1"/>
  <c r="E14" i="1"/>
  <c r="E37" i="1" s="1"/>
</calcChain>
</file>

<file path=xl/sharedStrings.xml><?xml version="1.0" encoding="utf-8"?>
<sst xmlns="http://schemas.openxmlformats.org/spreadsheetml/2006/main" count="300" uniqueCount="152">
  <si>
    <t>A. RAČUN PRIHODA I RASHODA</t>
  </si>
  <si>
    <t>Oznaka</t>
  </si>
  <si>
    <t>Indeks 4./1. (5.)</t>
  </si>
  <si>
    <t>B. RAČUN FINANCIRANJA</t>
  </si>
  <si>
    <r>
      <rPr>
        <b/>
        <sz val="10"/>
        <color rgb="FF000000"/>
        <rFont val="Verdana"/>
        <family val="2"/>
        <charset val="238"/>
      </rPr>
      <t>8</t>
    </r>
    <r>
      <rPr>
        <sz val="10"/>
        <color rgb="FF000000"/>
        <rFont val="Verdana"/>
        <family val="2"/>
        <charset val="238"/>
      </rPr>
      <t xml:space="preserve"> Primici od financijske imovine</t>
    </r>
  </si>
  <si>
    <r>
      <rPr>
        <b/>
        <sz val="10"/>
        <color theme="1"/>
        <rFont val="Verdana"/>
        <family val="2"/>
        <charset val="238"/>
      </rPr>
      <t>5</t>
    </r>
    <r>
      <rPr>
        <sz val="10"/>
        <color theme="1"/>
        <rFont val="Verdana"/>
        <family val="2"/>
        <charset val="238"/>
      </rPr>
      <t xml:space="preserve"> Izdaci za financ.im. i otplate zajmova</t>
    </r>
  </si>
  <si>
    <t>B. RAČUN PRIHODA I PRIMITAKA</t>
  </si>
  <si>
    <r>
      <rPr>
        <b/>
        <sz val="10"/>
        <color rgb="FF000000"/>
        <rFont val="Arial"/>
        <family val="2"/>
        <charset val="238"/>
      </rPr>
      <t>6</t>
    </r>
    <r>
      <rPr>
        <sz val="10"/>
        <color rgb="FF000000"/>
        <rFont val="Arial"/>
        <family val="2"/>
        <charset val="238"/>
      </rPr>
      <t xml:space="preserve"> Prihodi poslovanja</t>
    </r>
  </si>
  <si>
    <r>
      <rPr>
        <b/>
        <sz val="10"/>
        <color rgb="FF000000"/>
        <rFont val="Arial"/>
        <family val="2"/>
        <charset val="238"/>
      </rPr>
      <t>7</t>
    </r>
    <r>
      <rPr>
        <sz val="10"/>
        <color rgb="FF000000"/>
        <rFont val="Arial"/>
        <family val="2"/>
        <charset val="238"/>
      </rPr>
      <t xml:space="preserve"> Prihodi od prodaje nefinancijske imovine</t>
    </r>
  </si>
  <si>
    <r>
      <rPr>
        <b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 xml:space="preserve"> Rashodi poslovanja</t>
    </r>
  </si>
  <si>
    <t>4 Rashodi za nefinancijsku imovinu</t>
  </si>
  <si>
    <t>Preneseni manjak iz prethodne godine</t>
  </si>
  <si>
    <r>
      <t xml:space="preserve">             </t>
    </r>
    <r>
      <rPr>
        <b/>
        <sz val="16"/>
        <color indexed="8"/>
        <rFont val="Times New Roman"/>
        <family val="1"/>
        <charset val="238"/>
      </rPr>
      <t>SAŽETAK RAČUNA PRIHODA I RASHODA I RAČUNA FINANCIRANJA</t>
    </r>
  </si>
  <si>
    <t>OPĆI DIO</t>
  </si>
  <si>
    <t>D. PRIJENOS SREDSTAVA U SLIJEDEĆE RAZDOBLJE</t>
  </si>
  <si>
    <t>UKUPNO PRIHODI</t>
  </si>
  <si>
    <t>UKUPNO RASHODI</t>
  </si>
  <si>
    <t>NETO  ZADUŽIVANJE/FINANCIRANJE (B)</t>
  </si>
  <si>
    <t>PRENESENA SREDSTVA   ( C)</t>
  </si>
  <si>
    <t>RAZLIKA - VIŠAK/MANJAK (A)</t>
  </si>
  <si>
    <t>Prenesena raspoloživa sredstva iz prethodne godine</t>
  </si>
  <si>
    <t xml:space="preserve">C. PRENESENA SREDSTVA IZ PRETHODNE GODINE </t>
  </si>
  <si>
    <t>VIŠAK/MANJAK (A) +/- NETO (B)+ PRENESENA SREDSTVA ( C )</t>
  </si>
  <si>
    <t xml:space="preserve">  MANJAK</t>
  </si>
  <si>
    <t xml:space="preserve">  VIŠAK  </t>
  </si>
  <si>
    <t>Rezultat 2024.</t>
  </si>
  <si>
    <t>Indeks 5/2 (6.)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</si>
  <si>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</si>
  <si>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</si>
  <si>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</si>
  <si>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</si>
  <si>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</si>
  <si>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</si>
  <si>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</si>
  <si>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</si>
  <si>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</si>
  <si>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</si>
  <si>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</si>
  <si>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</si>
  <si>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</si>
  <si>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</si>
  <si>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</si>
  <si>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</si>
  <si>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</si>
  <si>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SVEUKUPNO PRIHODI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</si>
  <si>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</si>
  <si>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</si>
  <si>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</si>
  <si>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</si>
  <si>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</si>
  <si>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</si>
  <si>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</si>
  <si>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</si>
  <si>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</si>
  <si>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</si>
  <si>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</si>
  <si>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</si>
  <si>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</si>
  <si>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</si>
  <si>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</si>
  <si>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</si>
  <si>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</si>
  <si>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</si>
  <si>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</si>
  <si>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</si>
  <si>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323 Rashodi za usluge</t>
  </si>
  <si>
    <t>3232 Usluge tekućeg i investicijskog održavanja</t>
  </si>
  <si>
    <t>3233 Usluge promidžbe i informiranja</t>
  </si>
  <si>
    <t>3234 Komunalne usluge</t>
  </si>
  <si>
    <t>3235 Zakupnine i najamnine</t>
  </si>
  <si>
    <t>3237 Intelektualne i osobne usluge</t>
  </si>
  <si>
    <t>3238 Računalne usluge</t>
  </si>
  <si>
    <t>3239 Ostale usluge</t>
  </si>
  <si>
    <t>329 Ostali nespomenuti rashodi poslovanja</t>
  </si>
  <si>
    <t>3294 Članarine i norme</t>
  </si>
  <si>
    <t>3299 Ostali nespomenuti rashodi poslovanja</t>
  </si>
  <si>
    <t>34 Financijski rashodi</t>
  </si>
  <si>
    <t>343 Ostali financijski rashodi</t>
  </si>
  <si>
    <t>3431 Bankarske usluge i usluge platnog prometa</t>
  </si>
  <si>
    <t>381 Tekuće donacije</t>
  </si>
  <si>
    <t>3812 Tekuće donacije u naravi</t>
  </si>
  <si>
    <t>SVEUKUPNO RASHODI</t>
  </si>
  <si>
    <t>IZVRŠENJE PRIHODA I RASHODA PO EKONOMSKOJ KLASIFIKACIJI</t>
  </si>
  <si>
    <t>Izvor: 1 OPĆI PRIHODI I PRIMICI</t>
  </si>
  <si>
    <t>Izvor: 11 Opći prihodi i primici</t>
  </si>
  <si>
    <t>Izvor: 3 VLASTITI PRIHODI</t>
  </si>
  <si>
    <t>Izvor: 32 Vlastiti prihodi - proračunski korisnici</t>
  </si>
  <si>
    <t>Izvor: 4 PRIHODI ZA POSEBNE NAMJENE</t>
  </si>
  <si>
    <t>Izvor: 43 Prihodi za posebne namjene - proračunski korisnici</t>
  </si>
  <si>
    <t>Izvor: 44 Prihodi za decentralizirane funkcije</t>
  </si>
  <si>
    <t>Izvor: 5 POMOĆI</t>
  </si>
  <si>
    <t>Izvor: 51 Pomoći</t>
  </si>
  <si>
    <t>Izvor: 52 Pomoći - proračunski korisnici</t>
  </si>
  <si>
    <t>Izvor: 58 Prenesena sredstva - pomoći</t>
  </si>
  <si>
    <t>Izvor: 6 DONACIJE</t>
  </si>
  <si>
    <t>Izvor: 62 Donacije - proračunski korisnici</t>
  </si>
  <si>
    <t>Izvor: 38 Prenesena sredstva - vlastiti prihodi proračunskih korisnika</t>
  </si>
  <si>
    <t>Izvor: 48 Prenesena sredstva - namjenski prihodi</t>
  </si>
  <si>
    <t>IZVRŠENJE PRIHODA I RASHODA PO IZVORIMA FINANCIRANJA</t>
  </si>
  <si>
    <t>Funk. klas: 09 OBRAZOVANJE</t>
  </si>
  <si>
    <t>Funk. klas: 092 Srednjoškolsko obrazovanje</t>
  </si>
  <si>
    <t>Funk. klas: 098 Usluge obrazovanja koje nisu drugdje svrstane</t>
  </si>
  <si>
    <t>IZVRŠENJE RASHODA PO FUNKCIJSKOJ KLASIFIKACIJI</t>
  </si>
  <si>
    <t>Izvorni plan (1.)</t>
  </si>
  <si>
    <t>Tekući plan (2.)</t>
  </si>
  <si>
    <t>Ostvarenje (3.)</t>
  </si>
  <si>
    <t>SVEUKUPNO</t>
  </si>
  <si>
    <t>17423 OBRTNIČKA ŠKOLA OPATIJA</t>
  </si>
  <si>
    <t>Izvor: 111 Porezni i ostali prihodi</t>
  </si>
  <si>
    <t>Izvor: 321 Vlastiti prihodi - proračunski korisnici</t>
  </si>
  <si>
    <t>Izvor: 383 Prenesena sredstva - vlastiti prihodi proračunskih korisnika</t>
  </si>
  <si>
    <t>Izvor: 431 Prihodi za posebne namjene - proračunski korisnici</t>
  </si>
  <si>
    <t>Izvor: 442 Prihodi za decentralizirane funkcije - SŠ</t>
  </si>
  <si>
    <t>Izvor: 483 Prenesena sredstva - namjenski prihodi - proračunski korisnici</t>
  </si>
  <si>
    <t>Izvor: 512 Pomoći iz državnog proračuna</t>
  </si>
  <si>
    <t>Izvor: 515 Pomoći za provođenje EU projekata</t>
  </si>
  <si>
    <t>Izvor: 521 Pomoći - proračunski korisnici</t>
  </si>
  <si>
    <t>Izvor: 581 Prenesena sredstva - pomoći</t>
  </si>
  <si>
    <t>Izvor: 621 Donacije - proračunski korisnici</t>
  </si>
  <si>
    <t>Program: 5306 Obilježavanje postignuća učenika i nastavnika</t>
  </si>
  <si>
    <t>A 530605 Natjecanja i smotre</t>
  </si>
  <si>
    <t>Program: 5501 Srednjoškolsko obrazovanje</t>
  </si>
  <si>
    <t>A 550101 Osiguravanje uvjeta rada</t>
  </si>
  <si>
    <t>Program: 5502 Unapređenje kvalitete odgojno obrazovnog sustava</t>
  </si>
  <si>
    <t>A 550203 Programi školskog kurikuluma</t>
  </si>
  <si>
    <t>A 550205 Sufinanciranje rada pomoćnika u nastavi</t>
  </si>
  <si>
    <t>A 550221 Osiguranje besplatnih zaliha menstrualnih higijenskih potrepština</t>
  </si>
  <si>
    <t>POSEBNI DIO</t>
  </si>
  <si>
    <t>IZVRŠENJE RASHODA PO PROGRAMSKOJ KLASIFIKACIJI</t>
  </si>
  <si>
    <t>POLUGODIŠNJI  IZVJEŠTAJ O IZVRŠENJU FINANCIJSKOG PLANA ZA 2025. GODINU                                               OBRTNIČKA ŠKOLA, OPATIJA</t>
  </si>
  <si>
    <t>Izvršenje       I - VI 2024.       (1)</t>
  </si>
  <si>
    <t>Izvorni plan 2025.              (2.)</t>
  </si>
  <si>
    <t>Tekući plan 2025.              (3.)</t>
  </si>
  <si>
    <t>Izvršenje       I - VI 2025.       (4)</t>
  </si>
  <si>
    <t>Rezultat 2025.</t>
  </si>
  <si>
    <t>Izvršenje I - VI 2024. (2.)</t>
  </si>
  <si>
    <t>Izvorni plan 2025 (3.)</t>
  </si>
  <si>
    <t>Tekući plan 2025. (4.)</t>
  </si>
  <si>
    <t>Izvršenje I-VI 2025. (5.)</t>
  </si>
  <si>
    <t>66 Prihodi od prodaje proizvoda i robe te pruženih usluga, prihodi od donacija te povrati po protestiranim jamstvima</t>
  </si>
  <si>
    <t>3225 Sitni inventar i autogume</t>
  </si>
  <si>
    <t>3231 Usluge telefona, interneta, pošte i prijevoza</t>
  </si>
  <si>
    <t>3236 Zdravstvene i veterinarske usluge</t>
  </si>
  <si>
    <t>324 Naknade troškova osobama izvan radnog odnosa</t>
  </si>
  <si>
    <t>3241 Naknade troškova osobama izvan radnog odnosa</t>
  </si>
  <si>
    <t>3295 Pristojbe i naknade</t>
  </si>
  <si>
    <t>38 Rashodi za donacije, kazne, naknade šteta i kapitalne pomoći</t>
  </si>
  <si>
    <t>Tekući plan 2025.*              (3.)</t>
  </si>
  <si>
    <t>*Sukladno Zakonu o proračunu, proračunski korisnici ne mogu raditi preraspodjele, stoga ovaj stupac u ovom Izvještaju ostaje neispunjen.</t>
  </si>
  <si>
    <t>Indeks 4./2. (6.)</t>
  </si>
  <si>
    <t>Indeks 5/3 (7.)</t>
  </si>
  <si>
    <t>Indeks (3./1.)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</si>
</sst>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\ _k_n;[Red]#,##0.00\ _k_n"/>
    <numFmt numFmtId="165" formatCode="#,##0.00;[Red]#,##0.00"/>
  </numFmts>
  <fonts count="32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6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7"/>
      <color theme="1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7"/>
      <color rgb="FF000000"/>
      <name val="Verdana"/>
      <family val="2"/>
      <charset val="238"/>
    </font>
    <font>
      <sz val="7.5"/>
      <color rgb="FF000000"/>
      <name val="Microsoft Sans Serif"/>
      <family val="2"/>
      <charset val="238"/>
    </font>
    <font>
      <b/>
      <sz val="12"/>
      <color theme="1"/>
      <name val="Verdana"/>
      <family val="2"/>
      <charset val="238"/>
    </font>
    <font>
      <b/>
      <sz val="7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7"/>
      <color rgb="FF00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 indent="1"/>
    </xf>
    <xf numFmtId="0" fontId="6" fillId="0" borderId="0" xfId="0" applyFont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1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center"/>
    </xf>
    <xf numFmtId="0" fontId="13" fillId="0" borderId="0" xfId="0" applyFont="1" applyFill="1"/>
    <xf numFmtId="0" fontId="15" fillId="3" borderId="0" xfId="0" applyFont="1" applyFill="1"/>
    <xf numFmtId="0" fontId="16" fillId="0" borderId="0" xfId="0" applyFont="1"/>
    <xf numFmtId="0" fontId="17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12" fillId="0" borderId="2" xfId="0" applyFont="1" applyBorder="1" applyAlignment="1">
      <alignment horizontal="center" vertical="center" wrapText="1" indent="1"/>
    </xf>
    <xf numFmtId="0" fontId="6" fillId="2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4" fontId="21" fillId="3" borderId="4" xfId="0" applyNumberFormat="1" applyFont="1" applyFill="1" applyBorder="1" applyAlignment="1">
      <alignment horizontal="right" wrapText="1"/>
    </xf>
    <xf numFmtId="0" fontId="21" fillId="3" borderId="7" xfId="0" applyFont="1" applyFill="1" applyBorder="1" applyAlignment="1">
      <alignment wrapText="1"/>
    </xf>
    <xf numFmtId="0" fontId="1" fillId="0" borderId="0" xfId="0" applyFont="1" applyAlignment="1">
      <alignment horizontal="left" vertical="center"/>
    </xf>
    <xf numFmtId="4" fontId="21" fillId="0" borderId="2" xfId="0" applyNumberFormat="1" applyFont="1" applyFill="1" applyBorder="1" applyAlignment="1">
      <alignment horizontal="right"/>
    </xf>
    <xf numFmtId="0" fontId="8" fillId="0" borderId="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indent="1"/>
    </xf>
    <xf numFmtId="0" fontId="21" fillId="3" borderId="5" xfId="0" applyFont="1" applyFill="1" applyBorder="1" applyAlignment="1">
      <alignment wrapText="1"/>
    </xf>
    <xf numFmtId="4" fontId="21" fillId="3" borderId="3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left"/>
    </xf>
    <xf numFmtId="0" fontId="16" fillId="0" borderId="0" xfId="0" applyFont="1" applyAlignment="1"/>
    <xf numFmtId="165" fontId="20" fillId="0" borderId="4" xfId="3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4" fontId="21" fillId="0" borderId="12" xfId="0" applyNumberFormat="1" applyFont="1" applyFill="1" applyBorder="1" applyAlignment="1">
      <alignment horizontal="right"/>
    </xf>
    <xf numFmtId="4" fontId="21" fillId="0" borderId="0" xfId="0" applyNumberFormat="1" applyFont="1" applyFill="1" applyBorder="1" applyAlignment="1">
      <alignment horizontal="right"/>
    </xf>
    <xf numFmtId="4" fontId="21" fillId="0" borderId="4" xfId="0" applyNumberFormat="1" applyFont="1" applyFill="1" applyBorder="1" applyAlignment="1">
      <alignment horizontal="right" wrapText="1"/>
    </xf>
    <xf numFmtId="4" fontId="21" fillId="0" borderId="3" xfId="0" applyNumberFormat="1" applyFont="1" applyFill="1" applyBorder="1" applyAlignment="1">
      <alignment horizontal="right" wrapText="1"/>
    </xf>
    <xf numFmtId="0" fontId="24" fillId="0" borderId="0" xfId="0" applyFont="1"/>
    <xf numFmtId="0" fontId="26" fillId="0" borderId="0" xfId="0" applyFont="1"/>
    <xf numFmtId="0" fontId="26" fillId="2" borderId="0" xfId="0" applyFont="1" applyFill="1"/>
    <xf numFmtId="0" fontId="8" fillId="0" borderId="11" xfId="0" applyFont="1" applyFill="1" applyBorder="1" applyAlignment="1">
      <alignment horizontal="left" vertical="center" wrapText="1"/>
    </xf>
    <xf numFmtId="164" fontId="20" fillId="0" borderId="11" xfId="3" applyNumberFormat="1" applyFont="1" applyFill="1" applyBorder="1" applyAlignment="1">
      <alignment wrapText="1"/>
    </xf>
    <xf numFmtId="0" fontId="29" fillId="0" borderId="0" xfId="0" applyFont="1"/>
    <xf numFmtId="0" fontId="8" fillId="0" borderId="5" xfId="0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left" wrapText="1" indent="1"/>
    </xf>
    <xf numFmtId="0" fontId="7" fillId="0" borderId="7" xfId="0" applyFont="1" applyFill="1" applyBorder="1" applyAlignment="1">
      <alignment horizontal="left" wrapText="1" indent="1"/>
    </xf>
    <xf numFmtId="0" fontId="6" fillId="0" borderId="6" xfId="0" applyFont="1" applyFill="1" applyBorder="1" applyAlignment="1">
      <alignment horizontal="left" wrapText="1" indent="1"/>
    </xf>
    <xf numFmtId="0" fontId="8" fillId="0" borderId="2" xfId="0" applyFont="1" applyFill="1" applyBorder="1" applyAlignment="1">
      <alignment horizontal="left" vertical="center" wrapText="1" indent="1"/>
    </xf>
    <xf numFmtId="0" fontId="5" fillId="0" borderId="2" xfId="0" applyFont="1" applyFill="1" applyBorder="1" applyAlignment="1">
      <alignment horizontal="center" vertical="center" wrapText="1" indent="1"/>
    </xf>
    <xf numFmtId="0" fontId="9" fillId="0" borderId="2" xfId="0" applyFont="1" applyFill="1" applyBorder="1" applyAlignment="1">
      <alignment vertical="center" wrapText="1"/>
    </xf>
    <xf numFmtId="4" fontId="20" fillId="0" borderId="2" xfId="2" applyNumberFormat="1" applyFont="1" applyFill="1" applyBorder="1" applyAlignment="1">
      <alignment horizontal="right" wrapText="1"/>
    </xf>
    <xf numFmtId="4" fontId="20" fillId="0" borderId="2" xfId="0" applyNumberFormat="1" applyFont="1" applyFill="1" applyBorder="1" applyAlignment="1">
      <alignment horizontal="right" wrapText="1"/>
    </xf>
    <xf numFmtId="0" fontId="8" fillId="0" borderId="9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right" wrapText="1"/>
    </xf>
    <xf numFmtId="0" fontId="21" fillId="0" borderId="7" xfId="0" applyFont="1" applyFill="1" applyBorder="1" applyAlignment="1">
      <alignment wrapText="1"/>
    </xf>
    <xf numFmtId="0" fontId="14" fillId="0" borderId="5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right" wrapText="1"/>
    </xf>
    <xf numFmtId="0" fontId="26" fillId="0" borderId="0" xfId="0" applyFont="1" applyFill="1"/>
    <xf numFmtId="0" fontId="24" fillId="0" borderId="0" xfId="0" applyFont="1" applyFill="1"/>
    <xf numFmtId="0" fontId="28" fillId="0" borderId="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wrapText="1"/>
    </xf>
    <xf numFmtId="0" fontId="26" fillId="0" borderId="13" xfId="0" applyFont="1" applyFill="1" applyBorder="1" applyAlignment="1">
      <alignment wrapText="1"/>
    </xf>
    <xf numFmtId="0" fontId="8" fillId="2" borderId="13" xfId="0" applyFont="1" applyFill="1" applyBorder="1" applyAlignment="1">
      <alignment horizontal="left" wrapText="1"/>
    </xf>
    <xf numFmtId="4" fontId="8" fillId="2" borderId="13" xfId="0" applyNumberFormat="1" applyFont="1" applyFill="1" applyBorder="1" applyAlignment="1">
      <alignment horizontal="right" wrapText="1"/>
    </xf>
    <xf numFmtId="0" fontId="8" fillId="2" borderId="13" xfId="0" applyFont="1" applyFill="1" applyBorder="1" applyAlignment="1">
      <alignment horizontal="right" wrapText="1"/>
    </xf>
    <xf numFmtId="0" fontId="26" fillId="2" borderId="13" xfId="0" applyFont="1" applyFill="1" applyBorder="1" applyAlignment="1">
      <alignment horizontal="right" wrapText="1"/>
    </xf>
    <xf numFmtId="0" fontId="27" fillId="2" borderId="13" xfId="0" applyFont="1" applyFill="1" applyBorder="1" applyAlignment="1">
      <alignment horizontal="left" wrapText="1" indent="1"/>
    </xf>
    <xf numFmtId="4" fontId="27" fillId="2" borderId="13" xfId="0" applyNumberFormat="1" applyFont="1" applyFill="1" applyBorder="1" applyAlignment="1">
      <alignment horizontal="right" wrapText="1"/>
    </xf>
    <xf numFmtId="0" fontId="27" fillId="2" borderId="13" xfId="0" applyFont="1" applyFill="1" applyBorder="1" applyAlignment="1">
      <alignment horizontal="right" wrapText="1"/>
    </xf>
    <xf numFmtId="0" fontId="27" fillId="2" borderId="13" xfId="0" applyFont="1" applyFill="1" applyBorder="1" applyAlignment="1">
      <alignment horizontal="left" wrapText="1" indent="3"/>
    </xf>
    <xf numFmtId="0" fontId="27" fillId="2" borderId="13" xfId="0" applyFont="1" applyFill="1" applyBorder="1" applyAlignment="1">
      <alignment wrapText="1"/>
    </xf>
    <xf numFmtId="0" fontId="26" fillId="2" borderId="13" xfId="0" applyFont="1" applyFill="1" applyBorder="1" applyAlignment="1">
      <alignment wrapText="1"/>
    </xf>
    <xf numFmtId="4" fontId="8" fillId="0" borderId="13" xfId="0" applyNumberFormat="1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26" fillId="0" borderId="13" xfId="0" applyFont="1" applyFill="1" applyBorder="1" applyAlignment="1">
      <alignment horizontal="right" wrapText="1"/>
    </xf>
    <xf numFmtId="0" fontId="8" fillId="2" borderId="13" xfId="0" applyFont="1" applyFill="1" applyBorder="1" applyAlignment="1">
      <alignment horizontal="left" wrapText="1" indent="1"/>
    </xf>
    <xf numFmtId="0" fontId="8" fillId="2" borderId="13" xfId="0" applyFont="1" applyFill="1" applyBorder="1" applyAlignment="1">
      <alignment wrapText="1"/>
    </xf>
    <xf numFmtId="0" fontId="7" fillId="2" borderId="13" xfId="0" applyFont="1" applyFill="1" applyBorder="1" applyAlignment="1">
      <alignment horizontal="left" wrapText="1"/>
    </xf>
    <xf numFmtId="4" fontId="7" fillId="2" borderId="13" xfId="0" applyNumberFormat="1" applyFont="1" applyFill="1" applyBorder="1" applyAlignment="1">
      <alignment horizontal="right" wrapText="1"/>
    </xf>
    <xf numFmtId="0" fontId="7" fillId="2" borderId="13" xfId="0" applyFont="1" applyFill="1" applyBorder="1" applyAlignment="1">
      <alignment horizontal="right" wrapText="1"/>
    </xf>
    <xf numFmtId="0" fontId="7" fillId="2" borderId="13" xfId="0" applyFont="1" applyFill="1" applyBorder="1" applyAlignment="1">
      <alignment horizontal="left" wrapText="1" indent="1"/>
    </xf>
    <xf numFmtId="0" fontId="7" fillId="2" borderId="13" xfId="0" applyFont="1" applyFill="1" applyBorder="1" applyAlignment="1">
      <alignment wrapText="1"/>
    </xf>
    <xf numFmtId="0" fontId="31" fillId="0" borderId="13" xfId="0" applyFont="1" applyFill="1" applyBorder="1" applyAlignment="1">
      <alignment horizontal="right" wrapText="1"/>
    </xf>
    <xf numFmtId="0" fontId="7" fillId="2" borderId="13" xfId="0" applyFont="1" applyFill="1" applyBorder="1" applyAlignment="1">
      <alignment horizontal="left" wrapText="1" indent="3"/>
    </xf>
    <xf numFmtId="0" fontId="7" fillId="2" borderId="13" xfId="0" applyFont="1" applyFill="1" applyBorder="1" applyAlignment="1">
      <alignment horizontal="left" wrapText="1" indent="2"/>
    </xf>
    <xf numFmtId="0" fontId="8" fillId="0" borderId="13" xfId="0" applyFont="1" applyFill="1" applyBorder="1" applyAlignment="1">
      <alignment horizontal="left" wrapText="1" indent="1"/>
    </xf>
    <xf numFmtId="0" fontId="7" fillId="2" borderId="13" xfId="0" applyFont="1" applyFill="1" applyBorder="1" applyAlignment="1">
      <alignment horizontal="left" wrapText="1" indent="4"/>
    </xf>
    <xf numFmtId="0" fontId="7" fillId="2" borderId="13" xfId="0" applyFont="1" applyFill="1" applyBorder="1" applyAlignment="1">
      <alignment horizontal="left" wrapText="1" indent="5"/>
    </xf>
    <xf numFmtId="0" fontId="8" fillId="2" borderId="13" xfId="0" applyFont="1" applyFill="1" applyBorder="1" applyAlignment="1">
      <alignment horizontal="left" wrapText="1" indent="3"/>
    </xf>
    <xf numFmtId="0" fontId="12" fillId="4" borderId="2" xfId="0" applyFont="1" applyFill="1" applyBorder="1" applyAlignment="1">
      <alignment horizontal="center" vertical="center" wrapText="1" indent="1"/>
    </xf>
    <xf numFmtId="0" fontId="7" fillId="4" borderId="3" xfId="0" applyFont="1" applyFill="1" applyBorder="1" applyAlignment="1">
      <alignment horizontal="left" wrapText="1" indent="1"/>
    </xf>
    <xf numFmtId="165" fontId="20" fillId="4" borderId="4" xfId="3" applyNumberFormat="1" applyFont="1" applyFill="1" applyBorder="1" applyAlignment="1">
      <alignment wrapText="1"/>
    </xf>
    <xf numFmtId="0" fontId="5" fillId="4" borderId="2" xfId="0" applyFont="1" applyFill="1" applyBorder="1" applyAlignment="1">
      <alignment horizontal="center" vertical="center" wrapText="1" indent="1"/>
    </xf>
    <xf numFmtId="4" fontId="20" fillId="4" borderId="2" xfId="0" applyNumberFormat="1" applyFont="1" applyFill="1" applyBorder="1" applyAlignment="1">
      <alignment horizontal="right" wrapText="1"/>
    </xf>
    <xf numFmtId="4" fontId="21" fillId="4" borderId="2" xfId="0" applyNumberFormat="1" applyFont="1" applyFill="1" applyBorder="1" applyAlignment="1">
      <alignment horizontal="right"/>
    </xf>
    <xf numFmtId="4" fontId="14" fillId="4" borderId="3" xfId="0" applyNumberFormat="1" applyFont="1" applyFill="1" applyBorder="1" applyAlignment="1">
      <alignment horizontal="right" wrapText="1"/>
    </xf>
    <xf numFmtId="4" fontId="21" fillId="4" borderId="4" xfId="0" applyNumberFormat="1" applyFont="1" applyFill="1" applyBorder="1" applyAlignment="1">
      <alignment horizontal="right" wrapText="1"/>
    </xf>
    <xf numFmtId="4" fontId="14" fillId="4" borderId="2" xfId="0" applyNumberFormat="1" applyFont="1" applyFill="1" applyBorder="1" applyAlignment="1">
      <alignment horizontal="right" wrapText="1"/>
    </xf>
    <xf numFmtId="4" fontId="21" fillId="4" borderId="3" xfId="0" applyNumberFormat="1" applyFont="1" applyFill="1" applyBorder="1" applyAlignment="1">
      <alignment horizontal="right" wrapText="1"/>
    </xf>
    <xf numFmtId="0" fontId="25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wrapText="1"/>
    </xf>
    <xf numFmtId="4" fontId="7" fillId="4" borderId="13" xfId="0" applyNumberFormat="1" applyFont="1" applyFill="1" applyBorder="1" applyAlignment="1">
      <alignment horizontal="right" wrapText="1"/>
    </xf>
    <xf numFmtId="4" fontId="27" fillId="4" borderId="13" xfId="0" applyNumberFormat="1" applyFont="1" applyFill="1" applyBorder="1" applyAlignment="1">
      <alignment horizontal="right" wrapText="1"/>
    </xf>
    <xf numFmtId="0" fontId="27" fillId="4" borderId="13" xfId="0" applyFont="1" applyFill="1" applyBorder="1" applyAlignment="1">
      <alignment wrapText="1"/>
    </xf>
    <xf numFmtId="0" fontId="27" fillId="4" borderId="13" xfId="0" applyFont="1" applyFill="1" applyBorder="1" applyAlignment="1">
      <alignment horizontal="right" wrapText="1"/>
    </xf>
    <xf numFmtId="4" fontId="8" fillId="4" borderId="13" xfId="0" applyNumberFormat="1" applyFont="1" applyFill="1" applyBorder="1" applyAlignment="1">
      <alignment horizontal="right" wrapText="1"/>
    </xf>
    <xf numFmtId="0" fontId="7" fillId="4" borderId="13" xfId="0" applyFont="1" applyFill="1" applyBorder="1" applyAlignment="1">
      <alignment wrapText="1"/>
    </xf>
    <xf numFmtId="0" fontId="7" fillId="4" borderId="13" xfId="0" applyFont="1" applyFill="1" applyBorder="1" applyAlignment="1">
      <alignment horizontal="right" wrapText="1"/>
    </xf>
    <xf numFmtId="0" fontId="4" fillId="0" borderId="0" xfId="1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4" borderId="0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4" fontId="23" fillId="2" borderId="11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4">
    <cellStyle name="Normalno" xfId="0" builtinId="0"/>
    <cellStyle name="Obično_bilanca" xfId="1"/>
    <cellStyle name="Valuta" xfId="3" builtinId="4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zoomScale="80" zoomScaleNormal="80" workbookViewId="0">
      <selection activeCell="G45" sqref="G45"/>
    </sheetView>
  </sheetViews>
  <sheetFormatPr defaultColWidth="9.109375" defaultRowHeight="11.4" x14ac:dyDescent="0.2"/>
  <cols>
    <col min="1" max="1" width="38.44140625" style="1" customWidth="1"/>
    <col min="2" max="2" width="16.88671875" style="1" customWidth="1"/>
    <col min="3" max="3" width="17.44140625" style="1" customWidth="1"/>
    <col min="4" max="5" width="17.109375" style="1" customWidth="1"/>
    <col min="6" max="6" width="12" style="1" customWidth="1"/>
    <col min="7" max="7" width="11.88671875" style="1" customWidth="1"/>
    <col min="8" max="16384" width="9.109375" style="1"/>
  </cols>
  <sheetData>
    <row r="1" spans="1:7" ht="71.400000000000006" customHeight="1" thickBot="1" x14ac:dyDescent="0.25">
      <c r="A1" s="109" t="s">
        <v>129</v>
      </c>
      <c r="B1" s="109"/>
      <c r="C1" s="109"/>
      <c r="D1" s="109"/>
      <c r="E1" s="109"/>
      <c r="F1" s="109"/>
      <c r="G1" s="109"/>
    </row>
    <row r="2" spans="1:7" ht="39" customHeight="1" x14ac:dyDescent="0.2">
      <c r="A2" s="2"/>
      <c r="B2" s="2"/>
      <c r="C2" s="2" t="s">
        <v>13</v>
      </c>
      <c r="D2" s="2"/>
      <c r="E2" s="2"/>
      <c r="F2" s="2"/>
      <c r="G2" s="2"/>
    </row>
    <row r="3" spans="1:7" s="20" customFormat="1" ht="33" customHeight="1" x14ac:dyDescent="0.3">
      <c r="A3" s="110" t="s">
        <v>12</v>
      </c>
      <c r="B3" s="110"/>
      <c r="C3" s="110"/>
      <c r="D3" s="110"/>
      <c r="E3" s="110"/>
      <c r="F3" s="110"/>
      <c r="G3" s="110"/>
    </row>
    <row r="4" spans="1:7" ht="6.6" hidden="1" customHeight="1" x14ac:dyDescent="0.2">
      <c r="A4" s="3"/>
      <c r="B4" s="3"/>
      <c r="C4" s="3"/>
      <c r="D4" s="3"/>
      <c r="E4" s="3"/>
      <c r="F4" s="3"/>
      <c r="G4" s="3"/>
    </row>
    <row r="5" spans="1:7" ht="39.6" customHeight="1" x14ac:dyDescent="0.2">
      <c r="A5" s="111" t="s">
        <v>0</v>
      </c>
      <c r="B5" s="111"/>
      <c r="C5" s="111"/>
      <c r="D5" s="111"/>
      <c r="E5" s="111"/>
      <c r="F5" s="111"/>
      <c r="G5" s="111"/>
    </row>
    <row r="6" spans="1:7" s="5" customFormat="1" ht="51.6" customHeight="1" x14ac:dyDescent="0.2">
      <c r="A6" s="4" t="s">
        <v>1</v>
      </c>
      <c r="B6" s="15" t="s">
        <v>130</v>
      </c>
      <c r="C6" s="15" t="s">
        <v>131</v>
      </c>
      <c r="D6" s="89" t="s">
        <v>147</v>
      </c>
      <c r="E6" s="15" t="s">
        <v>133</v>
      </c>
      <c r="F6" s="15" t="s">
        <v>2</v>
      </c>
      <c r="G6" s="15" t="s">
        <v>149</v>
      </c>
    </row>
    <row r="7" spans="1:7" s="6" customFormat="1" ht="17.25" customHeight="1" x14ac:dyDescent="0.25">
      <c r="A7" s="40" t="s">
        <v>0</v>
      </c>
      <c r="B7" s="41"/>
      <c r="C7" s="41"/>
      <c r="D7" s="90"/>
      <c r="E7" s="41"/>
      <c r="F7" s="41"/>
      <c r="G7" s="43"/>
    </row>
    <row r="8" spans="1:7" s="6" customFormat="1" ht="18" customHeight="1" x14ac:dyDescent="0.25">
      <c r="A8" s="42" t="s">
        <v>7</v>
      </c>
      <c r="B8" s="28">
        <v>465259.15</v>
      </c>
      <c r="C8" s="28">
        <v>1043814</v>
      </c>
      <c r="D8" s="91"/>
      <c r="E8" s="28">
        <v>535240.82999999996</v>
      </c>
      <c r="F8" s="28"/>
      <c r="G8" s="28"/>
    </row>
    <row r="9" spans="1:7" s="6" customFormat="1" ht="18" customHeight="1" x14ac:dyDescent="0.25">
      <c r="A9" s="42" t="s">
        <v>8</v>
      </c>
      <c r="B9" s="28"/>
      <c r="C9" s="28"/>
      <c r="D9" s="91"/>
      <c r="E9" s="28"/>
      <c r="F9" s="28"/>
      <c r="G9" s="28"/>
    </row>
    <row r="10" spans="1:7" s="6" customFormat="1" ht="18" customHeight="1" x14ac:dyDescent="0.25">
      <c r="A10" s="42" t="s">
        <v>15</v>
      </c>
      <c r="B10" s="28">
        <f>B8+B9</f>
        <v>465259.15</v>
      </c>
      <c r="C10" s="28">
        <f>C8+C9</f>
        <v>1043814</v>
      </c>
      <c r="D10" s="91"/>
      <c r="E10" s="28">
        <f>E8+E9</f>
        <v>535240.82999999996</v>
      </c>
      <c r="F10" s="28">
        <v>115.04</v>
      </c>
      <c r="G10" s="28">
        <v>51.28</v>
      </c>
    </row>
    <row r="11" spans="1:7" s="6" customFormat="1" ht="18" customHeight="1" x14ac:dyDescent="0.25">
      <c r="A11" s="42" t="s">
        <v>9</v>
      </c>
      <c r="B11" s="28">
        <v>470449.69</v>
      </c>
      <c r="C11" s="28">
        <v>1043814</v>
      </c>
      <c r="D11" s="91"/>
      <c r="E11" s="28">
        <v>620488.99</v>
      </c>
      <c r="F11" s="28"/>
      <c r="G11" s="28"/>
    </row>
    <row r="12" spans="1:7" s="6" customFormat="1" ht="18" customHeight="1" x14ac:dyDescent="0.25">
      <c r="A12" s="42" t="s">
        <v>10</v>
      </c>
      <c r="B12" s="28"/>
      <c r="C12" s="28"/>
      <c r="D12" s="91"/>
      <c r="E12" s="28"/>
      <c r="F12" s="28"/>
      <c r="G12" s="28"/>
    </row>
    <row r="13" spans="1:7" s="6" customFormat="1" ht="18" customHeight="1" x14ac:dyDescent="0.25">
      <c r="A13" s="42" t="s">
        <v>16</v>
      </c>
      <c r="B13" s="28">
        <f>B11+B12</f>
        <v>470449.69</v>
      </c>
      <c r="C13" s="28">
        <f>C11+C12</f>
        <v>1043814</v>
      </c>
      <c r="D13" s="91"/>
      <c r="E13" s="28">
        <f>E11+E12</f>
        <v>620488.99</v>
      </c>
      <c r="F13" s="28">
        <v>131.88999999999999</v>
      </c>
      <c r="G13" s="28">
        <v>59.44</v>
      </c>
    </row>
    <row r="14" spans="1:7" s="16" customFormat="1" ht="27" customHeight="1" x14ac:dyDescent="0.25">
      <c r="A14" s="22" t="s">
        <v>19</v>
      </c>
      <c r="B14" s="28">
        <f>B10-B13</f>
        <v>-5190.539999999979</v>
      </c>
      <c r="C14" s="28">
        <f>C10-C13</f>
        <v>0</v>
      </c>
      <c r="D14" s="91"/>
      <c r="E14" s="28">
        <f>E10-E13</f>
        <v>-85248.160000000033</v>
      </c>
      <c r="F14" s="28">
        <v>1642.38</v>
      </c>
      <c r="G14" s="28"/>
    </row>
    <row r="15" spans="1:7" s="16" customFormat="1" ht="5.4" customHeight="1" x14ac:dyDescent="0.25">
      <c r="A15" s="37"/>
      <c r="B15" s="38"/>
      <c r="C15" s="38"/>
      <c r="D15" s="38"/>
      <c r="E15" s="38"/>
      <c r="F15" s="38"/>
      <c r="G15" s="38"/>
    </row>
    <row r="16" spans="1:7" hidden="1" x14ac:dyDescent="0.2"/>
    <row r="17" spans="1:7" s="7" customFormat="1" ht="5.4" customHeight="1" x14ac:dyDescent="0.2"/>
    <row r="18" spans="1:7" s="7" customFormat="1" ht="33.6" customHeight="1" x14ac:dyDescent="0.2">
      <c r="A18" s="111" t="s">
        <v>3</v>
      </c>
      <c r="B18" s="111"/>
      <c r="C18" s="111"/>
      <c r="D18" s="111"/>
      <c r="E18" s="111"/>
      <c r="F18" s="111"/>
      <c r="G18" s="111"/>
    </row>
    <row r="19" spans="1:7" s="7" customFormat="1" ht="48" customHeight="1" x14ac:dyDescent="0.2">
      <c r="A19" s="4" t="s">
        <v>1</v>
      </c>
      <c r="B19" s="15" t="s">
        <v>130</v>
      </c>
      <c r="C19" s="15" t="s">
        <v>131</v>
      </c>
      <c r="D19" s="89" t="s">
        <v>132</v>
      </c>
      <c r="E19" s="15" t="s">
        <v>133</v>
      </c>
      <c r="F19" s="15" t="s">
        <v>2</v>
      </c>
      <c r="G19" s="15" t="s">
        <v>149</v>
      </c>
    </row>
    <row r="20" spans="1:7" s="7" customFormat="1" ht="15.75" customHeight="1" x14ac:dyDescent="0.2">
      <c r="A20" s="44" t="s">
        <v>6</v>
      </c>
      <c r="B20" s="45"/>
      <c r="C20" s="45"/>
      <c r="D20" s="92"/>
      <c r="E20" s="45"/>
      <c r="F20" s="45"/>
      <c r="G20" s="45"/>
    </row>
    <row r="21" spans="1:7" s="7" customFormat="1" ht="14.25" customHeight="1" x14ac:dyDescent="0.25">
      <c r="A21" s="46" t="s">
        <v>4</v>
      </c>
      <c r="B21" s="47">
        <v>0</v>
      </c>
      <c r="C21" s="48">
        <v>0</v>
      </c>
      <c r="D21" s="93"/>
      <c r="E21" s="48">
        <v>0</v>
      </c>
      <c r="F21" s="48">
        <v>0</v>
      </c>
      <c r="G21" s="48">
        <v>0</v>
      </c>
    </row>
    <row r="22" spans="1:7" s="8" customFormat="1" ht="15" customHeight="1" x14ac:dyDescent="0.25">
      <c r="A22" s="17" t="s">
        <v>5</v>
      </c>
      <c r="B22" s="21">
        <v>0</v>
      </c>
      <c r="C22" s="21">
        <v>0</v>
      </c>
      <c r="D22" s="94"/>
      <c r="E22" s="21">
        <v>0</v>
      </c>
      <c r="F22" s="21">
        <v>0</v>
      </c>
      <c r="G22" s="21">
        <v>0</v>
      </c>
    </row>
    <row r="23" spans="1:7" s="8" customFormat="1" ht="20.25" customHeight="1" x14ac:dyDescent="0.25">
      <c r="A23" s="49" t="s">
        <v>17</v>
      </c>
      <c r="B23" s="21">
        <v>0</v>
      </c>
      <c r="C23" s="21">
        <v>0</v>
      </c>
      <c r="D23" s="94"/>
      <c r="E23" s="21">
        <v>0</v>
      </c>
      <c r="F23" s="21">
        <v>0</v>
      </c>
      <c r="G23" s="21">
        <v>0</v>
      </c>
    </row>
    <row r="24" spans="1:7" s="8" customFormat="1" ht="15.6" customHeight="1" x14ac:dyDescent="0.25">
      <c r="A24" s="29"/>
      <c r="B24" s="30"/>
      <c r="C24" s="30"/>
      <c r="D24" s="30"/>
      <c r="E24" s="30"/>
      <c r="F24" s="30"/>
      <c r="G24" s="30"/>
    </row>
    <row r="25" spans="1:7" s="8" customFormat="1" ht="72.599999999999994" hidden="1" customHeight="1" x14ac:dyDescent="0.25">
      <c r="A25" s="29"/>
      <c r="B25" s="31"/>
      <c r="C25" s="31"/>
      <c r="D25" s="31"/>
      <c r="E25" s="31"/>
      <c r="F25" s="31"/>
      <c r="G25" s="31"/>
    </row>
    <row r="26" spans="1:7" s="7" customFormat="1" ht="65.400000000000006" customHeight="1" x14ac:dyDescent="0.2">
      <c r="A26" s="112" t="s">
        <v>21</v>
      </c>
      <c r="B26" s="112"/>
      <c r="C26" s="112"/>
      <c r="D26" s="112"/>
      <c r="E26" s="112"/>
      <c r="F26" s="112"/>
      <c r="G26" s="112"/>
    </row>
    <row r="27" spans="1:7" s="9" customFormat="1" ht="47.4" customHeight="1" x14ac:dyDescent="0.3">
      <c r="A27" s="4"/>
      <c r="B27" s="15" t="s">
        <v>130</v>
      </c>
      <c r="C27" s="15" t="s">
        <v>131</v>
      </c>
      <c r="D27" s="89" t="s">
        <v>132</v>
      </c>
      <c r="E27" s="15" t="s">
        <v>133</v>
      </c>
      <c r="F27" s="15" t="s">
        <v>2</v>
      </c>
      <c r="G27" s="15" t="s">
        <v>149</v>
      </c>
    </row>
    <row r="28" spans="1:7" s="9" customFormat="1" ht="32.1" customHeight="1" x14ac:dyDescent="0.3">
      <c r="A28" s="50" t="s">
        <v>18</v>
      </c>
      <c r="B28" s="51">
        <f>B30+B29</f>
        <v>2410.9699999999998</v>
      </c>
      <c r="C28" s="51">
        <f>C30+C29</f>
        <v>0</v>
      </c>
      <c r="D28" s="95"/>
      <c r="E28" s="51">
        <f>E30+E29</f>
        <v>4664.1400000000003</v>
      </c>
      <c r="F28" s="51"/>
      <c r="G28" s="51"/>
    </row>
    <row r="29" spans="1:7" s="10" customFormat="1" ht="31.5" customHeight="1" x14ac:dyDescent="0.3">
      <c r="A29" s="52" t="s">
        <v>20</v>
      </c>
      <c r="B29" s="32">
        <v>2410.9699999999998</v>
      </c>
      <c r="C29" s="32">
        <v>0</v>
      </c>
      <c r="D29" s="96"/>
      <c r="E29" s="32">
        <v>4664.1400000000003</v>
      </c>
      <c r="F29" s="32"/>
      <c r="G29" s="32"/>
    </row>
    <row r="30" spans="1:7" s="11" customFormat="1" ht="27.9" customHeight="1" x14ac:dyDescent="0.25">
      <c r="A30" s="52" t="s">
        <v>11</v>
      </c>
      <c r="B30" s="32">
        <v>0</v>
      </c>
      <c r="C30" s="32">
        <v>0</v>
      </c>
      <c r="D30" s="96"/>
      <c r="E30" s="32">
        <v>0</v>
      </c>
      <c r="F30" s="32"/>
      <c r="G30" s="32"/>
    </row>
    <row r="31" spans="1:7" s="27" customFormat="1" ht="63.6" customHeight="1" x14ac:dyDescent="0.15">
      <c r="A31" s="113" t="s">
        <v>14</v>
      </c>
      <c r="B31" s="113"/>
      <c r="C31" s="113"/>
      <c r="D31" s="113"/>
      <c r="E31" s="113"/>
      <c r="F31" s="113"/>
      <c r="G31" s="113"/>
    </row>
    <row r="32" spans="1:7" ht="20.25" hidden="1" customHeight="1" x14ac:dyDescent="0.2"/>
    <row r="33" spans="1:7" ht="0.75" hidden="1" customHeight="1" x14ac:dyDescent="0.2"/>
    <row r="34" spans="1:7" ht="48.6" customHeight="1" x14ac:dyDescent="0.2">
      <c r="A34" s="4" t="s">
        <v>1</v>
      </c>
      <c r="B34" s="4" t="s">
        <v>25</v>
      </c>
      <c r="C34" s="15"/>
      <c r="D34" s="89"/>
      <c r="E34" s="4" t="s">
        <v>134</v>
      </c>
      <c r="F34" s="15" t="s">
        <v>2</v>
      </c>
      <c r="G34" s="15" t="s">
        <v>149</v>
      </c>
    </row>
    <row r="35" spans="1:7" s="26" customFormat="1" ht="0.6" customHeight="1" x14ac:dyDescent="0.3">
      <c r="A35" s="108" t="s">
        <v>14</v>
      </c>
      <c r="B35" s="108"/>
      <c r="C35" s="108"/>
      <c r="D35" s="108"/>
      <c r="E35" s="108"/>
      <c r="F35" s="108"/>
      <c r="G35" s="108"/>
    </row>
    <row r="36" spans="1:7" s="7" customFormat="1" ht="0.75" hidden="1" customHeight="1" x14ac:dyDescent="0.2">
      <c r="A36" s="23"/>
      <c r="B36" s="23"/>
      <c r="C36" s="23"/>
      <c r="D36" s="23"/>
      <c r="E36" s="23"/>
      <c r="F36" s="23"/>
      <c r="G36" s="23"/>
    </row>
    <row r="37" spans="1:7" s="9" customFormat="1" ht="39.9" customHeight="1" x14ac:dyDescent="0.3">
      <c r="A37" s="53" t="s">
        <v>22</v>
      </c>
      <c r="B37" s="54">
        <f>B14+B23+B28</f>
        <v>-2779.5699999999792</v>
      </c>
      <c r="C37" s="54">
        <f>C14+C23+C28</f>
        <v>0</v>
      </c>
      <c r="D37" s="97"/>
      <c r="E37" s="54">
        <f>E14+E23+E28</f>
        <v>-80584.020000000033</v>
      </c>
      <c r="F37" s="54"/>
      <c r="G37" s="54"/>
    </row>
    <row r="38" spans="1:7" s="10" customFormat="1" ht="36.9" customHeight="1" x14ac:dyDescent="0.3">
      <c r="A38" s="24" t="s">
        <v>24</v>
      </c>
      <c r="B38" s="25">
        <v>507</v>
      </c>
      <c r="C38" s="25">
        <v>0</v>
      </c>
      <c r="D38" s="98"/>
      <c r="E38" s="33">
        <v>4481.12</v>
      </c>
      <c r="F38" s="25"/>
      <c r="G38" s="25"/>
    </row>
    <row r="39" spans="1:7" s="11" customFormat="1" ht="39" customHeight="1" x14ac:dyDescent="0.25">
      <c r="A39" s="19" t="s">
        <v>23</v>
      </c>
      <c r="B39" s="25">
        <v>3286.57</v>
      </c>
      <c r="C39" s="25">
        <v>0</v>
      </c>
      <c r="D39" s="98"/>
      <c r="E39" s="18">
        <v>85065.14</v>
      </c>
      <c r="F39" s="18"/>
      <c r="G39" s="25"/>
    </row>
    <row r="41" spans="1:7" ht="13.2" x14ac:dyDescent="0.25">
      <c r="A41" s="12" t="s">
        <v>148</v>
      </c>
    </row>
    <row r="42" spans="1:7" x14ac:dyDescent="0.2">
      <c r="E42" s="13"/>
    </row>
    <row r="44" spans="1:7" ht="12.6" x14ac:dyDescent="0.2">
      <c r="E44" s="14"/>
    </row>
  </sheetData>
  <mergeCells count="7">
    <mergeCell ref="A35:G35"/>
    <mergeCell ref="A1:G1"/>
    <mergeCell ref="A3:G3"/>
    <mergeCell ref="A5:G5"/>
    <mergeCell ref="A26:G26"/>
    <mergeCell ref="A18:G18"/>
    <mergeCell ref="A31:G31"/>
  </mergeCells>
  <printOptions horizontalCentered="1"/>
  <pageMargins left="0" right="0" top="0" bottom="0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workbookViewId="0">
      <selection activeCell="E27" sqref="E27"/>
    </sheetView>
  </sheetViews>
  <sheetFormatPr defaultRowHeight="9" x14ac:dyDescent="0.15"/>
  <cols>
    <col min="1" max="1" width="50.88671875" style="34" customWidth="1"/>
    <col min="2" max="2" width="22.109375" style="34" bestFit="1" customWidth="1"/>
    <col min="3" max="4" width="18.77734375" style="34" bestFit="1" customWidth="1"/>
    <col min="5" max="5" width="21.109375" style="34" bestFit="1" customWidth="1"/>
    <col min="6" max="7" width="13.5546875" style="34" bestFit="1" customWidth="1"/>
    <col min="8" max="16384" width="8.88671875" style="34"/>
  </cols>
  <sheetData>
    <row r="1" spans="1:7" ht="25.8" customHeight="1" x14ac:dyDescent="0.15">
      <c r="A1" s="114" t="s">
        <v>82</v>
      </c>
      <c r="B1" s="114"/>
      <c r="C1" s="114"/>
      <c r="D1" s="114"/>
      <c r="E1" s="114"/>
      <c r="F1" s="114"/>
      <c r="G1" s="114"/>
    </row>
    <row r="2" spans="1:7" s="35" customFormat="1" ht="10.199999999999999" x14ac:dyDescent="0.15">
      <c r="A2" s="58" t="s">
        <v>1</v>
      </c>
      <c r="B2" s="58" t="s">
        <v>135</v>
      </c>
      <c r="C2" s="58" t="s">
        <v>136</v>
      </c>
      <c r="D2" s="99" t="s">
        <v>137</v>
      </c>
      <c r="E2" s="58" t="s">
        <v>138</v>
      </c>
      <c r="F2" s="58" t="s">
        <v>26</v>
      </c>
      <c r="G2" s="58" t="s">
        <v>150</v>
      </c>
    </row>
    <row r="3" spans="1:7" s="55" customFormat="1" ht="13.2" x14ac:dyDescent="0.25">
      <c r="A3" s="59" t="s">
        <v>0</v>
      </c>
      <c r="B3" s="60"/>
      <c r="C3" s="60"/>
      <c r="D3" s="100"/>
      <c r="E3" s="60"/>
      <c r="F3" s="60"/>
      <c r="G3" s="61"/>
    </row>
    <row r="4" spans="1:7" s="36" customFormat="1" ht="13.2" x14ac:dyDescent="0.25">
      <c r="A4" s="77" t="s">
        <v>27</v>
      </c>
      <c r="B4" s="78">
        <v>465259.15</v>
      </c>
      <c r="C4" s="78">
        <v>1043814</v>
      </c>
      <c r="D4" s="101"/>
      <c r="E4" s="78">
        <v>535240.82999999996</v>
      </c>
      <c r="F4" s="79">
        <v>115.04</v>
      </c>
      <c r="G4" s="65">
        <v>51.28</v>
      </c>
    </row>
    <row r="5" spans="1:7" s="36" customFormat="1" ht="10.199999999999999" x14ac:dyDescent="0.2">
      <c r="A5" s="66" t="s">
        <v>28</v>
      </c>
      <c r="B5" s="67">
        <v>412390.97</v>
      </c>
      <c r="C5" s="67">
        <v>907260</v>
      </c>
      <c r="D5" s="102"/>
      <c r="E5" s="67">
        <v>470147.8</v>
      </c>
      <c r="F5" s="68">
        <v>114.01</v>
      </c>
      <c r="G5" s="65">
        <v>51.82</v>
      </c>
    </row>
    <row r="6" spans="1:7" s="36" customFormat="1" ht="20.399999999999999" x14ac:dyDescent="0.2">
      <c r="A6" s="69" t="s">
        <v>29</v>
      </c>
      <c r="B6" s="67">
        <v>412390.97</v>
      </c>
      <c r="C6" s="70"/>
      <c r="D6" s="103"/>
      <c r="E6" s="67">
        <v>470147.8</v>
      </c>
      <c r="F6" s="68">
        <v>114.01</v>
      </c>
      <c r="G6" s="71"/>
    </row>
    <row r="7" spans="1:7" s="36" customFormat="1" ht="20.399999999999999" x14ac:dyDescent="0.2">
      <c r="A7" s="66" t="s">
        <v>30</v>
      </c>
      <c r="B7" s="67">
        <v>412390.97</v>
      </c>
      <c r="C7" s="70"/>
      <c r="D7" s="103"/>
      <c r="E7" s="67">
        <v>470147.8</v>
      </c>
      <c r="F7" s="68">
        <v>114.01</v>
      </c>
      <c r="G7" s="71"/>
    </row>
    <row r="8" spans="1:7" s="36" customFormat="1" ht="10.199999999999999" x14ac:dyDescent="0.2">
      <c r="A8" s="66" t="s">
        <v>31</v>
      </c>
      <c r="B8" s="68">
        <v>0.68</v>
      </c>
      <c r="C8" s="68">
        <v>1</v>
      </c>
      <c r="D8" s="104"/>
      <c r="E8" s="68">
        <v>0.98</v>
      </c>
      <c r="F8" s="68">
        <v>144.12</v>
      </c>
      <c r="G8" s="65">
        <v>98</v>
      </c>
    </row>
    <row r="9" spans="1:7" s="36" customFormat="1" ht="10.199999999999999" x14ac:dyDescent="0.2">
      <c r="A9" s="69" t="s">
        <v>32</v>
      </c>
      <c r="B9" s="68">
        <v>0.68</v>
      </c>
      <c r="C9" s="70"/>
      <c r="D9" s="103"/>
      <c r="E9" s="68">
        <v>0.98</v>
      </c>
      <c r="F9" s="68">
        <v>144.12</v>
      </c>
      <c r="G9" s="71"/>
    </row>
    <row r="10" spans="1:7" s="36" customFormat="1" ht="10.199999999999999" x14ac:dyDescent="0.2">
      <c r="A10" s="66" t="s">
        <v>33</v>
      </c>
      <c r="B10" s="68">
        <v>0.68</v>
      </c>
      <c r="C10" s="70"/>
      <c r="D10" s="103"/>
      <c r="E10" s="68">
        <v>0.98</v>
      </c>
      <c r="F10" s="68">
        <v>144.12</v>
      </c>
      <c r="G10" s="71"/>
    </row>
    <row r="11" spans="1:7" s="36" customFormat="1" ht="20.399999999999999" x14ac:dyDescent="0.2">
      <c r="A11" s="66" t="s">
        <v>34</v>
      </c>
      <c r="B11" s="68">
        <v>920.4</v>
      </c>
      <c r="C11" s="67">
        <v>9880</v>
      </c>
      <c r="D11" s="102"/>
      <c r="E11" s="67">
        <v>4880</v>
      </c>
      <c r="F11" s="68">
        <v>530.20000000000005</v>
      </c>
      <c r="G11" s="65">
        <v>49.39</v>
      </c>
    </row>
    <row r="12" spans="1:7" s="36" customFormat="1" ht="10.199999999999999" x14ac:dyDescent="0.2">
      <c r="A12" s="69" t="s">
        <v>35</v>
      </c>
      <c r="B12" s="68">
        <v>920.4</v>
      </c>
      <c r="C12" s="70"/>
      <c r="D12" s="103"/>
      <c r="E12" s="67">
        <v>4880</v>
      </c>
      <c r="F12" s="68">
        <v>530.20000000000005</v>
      </c>
      <c r="G12" s="71"/>
    </row>
    <row r="13" spans="1:7" s="36" customFormat="1" ht="10.199999999999999" x14ac:dyDescent="0.2">
      <c r="A13" s="66" t="s">
        <v>36</v>
      </c>
      <c r="B13" s="68">
        <v>920.4</v>
      </c>
      <c r="C13" s="70"/>
      <c r="D13" s="103"/>
      <c r="E13" s="67">
        <v>4880</v>
      </c>
      <c r="F13" s="68">
        <v>530.20000000000005</v>
      </c>
      <c r="G13" s="71"/>
    </row>
    <row r="14" spans="1:7" s="36" customFormat="1" ht="20.399999999999999" x14ac:dyDescent="0.2">
      <c r="A14" s="66" t="s">
        <v>139</v>
      </c>
      <c r="B14" s="67">
        <v>1222.8499999999999</v>
      </c>
      <c r="C14" s="68">
        <v>400</v>
      </c>
      <c r="D14" s="104"/>
      <c r="E14" s="68">
        <v>212</v>
      </c>
      <c r="F14" s="68">
        <v>17.34</v>
      </c>
      <c r="G14" s="65">
        <v>53</v>
      </c>
    </row>
    <row r="15" spans="1:7" s="36" customFormat="1" ht="10.199999999999999" x14ac:dyDescent="0.2">
      <c r="A15" s="69" t="s">
        <v>37</v>
      </c>
      <c r="B15" s="68">
        <v>500</v>
      </c>
      <c r="C15" s="70"/>
      <c r="D15" s="103"/>
      <c r="E15" s="70"/>
      <c r="F15" s="70"/>
      <c r="G15" s="71"/>
    </row>
    <row r="16" spans="1:7" s="36" customFormat="1" ht="10.199999999999999" x14ac:dyDescent="0.2">
      <c r="A16" s="66" t="s">
        <v>38</v>
      </c>
      <c r="B16" s="68">
        <v>500</v>
      </c>
      <c r="C16" s="70"/>
      <c r="D16" s="103"/>
      <c r="E16" s="70"/>
      <c r="F16" s="70"/>
      <c r="G16" s="71"/>
    </row>
    <row r="17" spans="1:7" s="36" customFormat="1" ht="20.399999999999999" x14ac:dyDescent="0.2">
      <c r="A17" s="69" t="s">
        <v>39</v>
      </c>
      <c r="B17" s="68">
        <v>722.85</v>
      </c>
      <c r="C17" s="70"/>
      <c r="D17" s="103"/>
      <c r="E17" s="68">
        <v>212</v>
      </c>
      <c r="F17" s="68">
        <v>29.33</v>
      </c>
      <c r="G17" s="71"/>
    </row>
    <row r="18" spans="1:7" s="36" customFormat="1" ht="10.199999999999999" x14ac:dyDescent="0.2">
      <c r="A18" s="66" t="s">
        <v>40</v>
      </c>
      <c r="B18" s="68">
        <v>722.85</v>
      </c>
      <c r="C18" s="70"/>
      <c r="D18" s="103"/>
      <c r="E18" s="68">
        <v>212</v>
      </c>
      <c r="F18" s="68">
        <v>29.33</v>
      </c>
      <c r="G18" s="71"/>
    </row>
    <row r="19" spans="1:7" s="36" customFormat="1" ht="20.399999999999999" x14ac:dyDescent="0.2">
      <c r="A19" s="66" t="s">
        <v>41</v>
      </c>
      <c r="B19" s="67">
        <v>50724.25</v>
      </c>
      <c r="C19" s="67">
        <v>126273</v>
      </c>
      <c r="D19" s="102"/>
      <c r="E19" s="67">
        <v>60000.05</v>
      </c>
      <c r="F19" s="68">
        <v>118.29</v>
      </c>
      <c r="G19" s="65">
        <v>47.52</v>
      </c>
    </row>
    <row r="20" spans="1:7" s="36" customFormat="1" ht="20.399999999999999" x14ac:dyDescent="0.2">
      <c r="A20" s="69" t="s">
        <v>42</v>
      </c>
      <c r="B20" s="67">
        <v>50724.25</v>
      </c>
      <c r="C20" s="70"/>
      <c r="D20" s="103"/>
      <c r="E20" s="67">
        <v>60000.05</v>
      </c>
      <c r="F20" s="68">
        <v>118.29</v>
      </c>
      <c r="G20" s="71"/>
    </row>
    <row r="21" spans="1:7" s="36" customFormat="1" ht="10.199999999999999" x14ac:dyDescent="0.2">
      <c r="A21" s="66" t="s">
        <v>43</v>
      </c>
      <c r="B21" s="67">
        <v>50724.25</v>
      </c>
      <c r="C21" s="70"/>
      <c r="D21" s="103"/>
      <c r="E21" s="67">
        <v>60000.05</v>
      </c>
      <c r="F21" s="68">
        <v>118.29</v>
      </c>
      <c r="G21" s="71"/>
    </row>
    <row r="22" spans="1:7" s="55" customFormat="1" ht="13.2" x14ac:dyDescent="0.25">
      <c r="A22" s="59" t="s">
        <v>44</v>
      </c>
      <c r="B22" s="72">
        <v>465259.15</v>
      </c>
      <c r="C22" s="72">
        <v>1043814</v>
      </c>
      <c r="D22" s="105"/>
      <c r="E22" s="72">
        <v>535240.82999999996</v>
      </c>
      <c r="F22" s="73">
        <v>115.04</v>
      </c>
      <c r="G22" s="82">
        <v>51.28</v>
      </c>
    </row>
    <row r="23" spans="1:7" s="36" customFormat="1" ht="13.2" x14ac:dyDescent="0.25">
      <c r="A23" s="77" t="s">
        <v>45</v>
      </c>
      <c r="B23" s="78">
        <v>470449.69</v>
      </c>
      <c r="C23" s="78">
        <v>1043814</v>
      </c>
      <c r="D23" s="101"/>
      <c r="E23" s="78">
        <v>620488.99</v>
      </c>
      <c r="F23" s="79">
        <v>131.88999999999999</v>
      </c>
      <c r="G23" s="65">
        <v>59.44</v>
      </c>
    </row>
    <row r="24" spans="1:7" s="36" customFormat="1" ht="13.2" x14ac:dyDescent="0.25">
      <c r="A24" s="80" t="s">
        <v>46</v>
      </c>
      <c r="B24" s="78">
        <v>420459.29</v>
      </c>
      <c r="C24" s="78">
        <v>942223</v>
      </c>
      <c r="D24" s="101"/>
      <c r="E24" s="78">
        <v>558030.65</v>
      </c>
      <c r="F24" s="79">
        <v>132.72</v>
      </c>
      <c r="G24" s="65">
        <v>59.22</v>
      </c>
    </row>
    <row r="25" spans="1:7" s="36" customFormat="1" ht="13.2" x14ac:dyDescent="0.25">
      <c r="A25" s="80" t="s">
        <v>47</v>
      </c>
      <c r="B25" s="78">
        <v>345626.51</v>
      </c>
      <c r="C25" s="81"/>
      <c r="D25" s="106"/>
      <c r="E25" s="78">
        <v>466205.2</v>
      </c>
      <c r="F25" s="79">
        <v>134.88999999999999</v>
      </c>
      <c r="G25" s="71"/>
    </row>
    <row r="26" spans="1:7" s="36" customFormat="1" ht="13.2" x14ac:dyDescent="0.25">
      <c r="A26" s="80" t="s">
        <v>48</v>
      </c>
      <c r="B26" s="78">
        <v>341258.19</v>
      </c>
      <c r="C26" s="81"/>
      <c r="D26" s="106"/>
      <c r="E26" s="78">
        <v>452089.93</v>
      </c>
      <c r="F26" s="79">
        <v>132.47999999999999</v>
      </c>
      <c r="G26" s="71"/>
    </row>
    <row r="27" spans="1:7" s="36" customFormat="1" ht="13.2" x14ac:dyDescent="0.25">
      <c r="A27" s="80" t="s">
        <v>49</v>
      </c>
      <c r="B27" s="78">
        <v>4368.32</v>
      </c>
      <c r="C27" s="81"/>
      <c r="D27" s="106"/>
      <c r="E27" s="78">
        <v>14115.27</v>
      </c>
      <c r="F27" s="79">
        <v>323.13</v>
      </c>
      <c r="G27" s="71"/>
    </row>
    <row r="28" spans="1:7" s="36" customFormat="1" ht="13.2" x14ac:dyDescent="0.25">
      <c r="A28" s="80" t="s">
        <v>50</v>
      </c>
      <c r="B28" s="78">
        <v>17676.89</v>
      </c>
      <c r="C28" s="81"/>
      <c r="D28" s="106"/>
      <c r="E28" s="78">
        <v>14901.55</v>
      </c>
      <c r="F28" s="79">
        <v>84.3</v>
      </c>
      <c r="G28" s="71"/>
    </row>
    <row r="29" spans="1:7" s="36" customFormat="1" ht="13.2" x14ac:dyDescent="0.25">
      <c r="A29" s="80" t="s">
        <v>51</v>
      </c>
      <c r="B29" s="78">
        <v>17676.89</v>
      </c>
      <c r="C29" s="81"/>
      <c r="D29" s="106"/>
      <c r="E29" s="78">
        <v>14901.55</v>
      </c>
      <c r="F29" s="79">
        <v>84.3</v>
      </c>
      <c r="G29" s="71"/>
    </row>
    <row r="30" spans="1:7" s="36" customFormat="1" ht="13.2" x14ac:dyDescent="0.25">
      <c r="A30" s="80" t="s">
        <v>52</v>
      </c>
      <c r="B30" s="78">
        <v>57155.89</v>
      </c>
      <c r="C30" s="81"/>
      <c r="D30" s="106"/>
      <c r="E30" s="78">
        <v>76923.899999999994</v>
      </c>
      <c r="F30" s="79">
        <v>134.59</v>
      </c>
      <c r="G30" s="71"/>
    </row>
    <row r="31" spans="1:7" s="36" customFormat="1" ht="13.2" x14ac:dyDescent="0.25">
      <c r="A31" s="80" t="s">
        <v>53</v>
      </c>
      <c r="B31" s="78">
        <v>57155.89</v>
      </c>
      <c r="C31" s="81"/>
      <c r="D31" s="106"/>
      <c r="E31" s="78">
        <v>76923.899999999994</v>
      </c>
      <c r="F31" s="79">
        <v>134.59</v>
      </c>
      <c r="G31" s="71"/>
    </row>
    <row r="32" spans="1:7" s="36" customFormat="1" ht="13.2" x14ac:dyDescent="0.25">
      <c r="A32" s="80" t="s">
        <v>54</v>
      </c>
      <c r="B32" s="78">
        <v>48751.45</v>
      </c>
      <c r="C32" s="78">
        <v>101391</v>
      </c>
      <c r="D32" s="101"/>
      <c r="E32" s="78">
        <v>61171.08</v>
      </c>
      <c r="F32" s="79">
        <v>125.48</v>
      </c>
      <c r="G32" s="65">
        <v>60.33</v>
      </c>
    </row>
    <row r="33" spans="1:7" s="36" customFormat="1" ht="13.2" x14ac:dyDescent="0.25">
      <c r="A33" s="80" t="s">
        <v>55</v>
      </c>
      <c r="B33" s="78">
        <v>16741.919999999998</v>
      </c>
      <c r="C33" s="81"/>
      <c r="D33" s="106"/>
      <c r="E33" s="78">
        <v>17448.14</v>
      </c>
      <c r="F33" s="79">
        <v>104.22</v>
      </c>
      <c r="G33" s="71"/>
    </row>
    <row r="34" spans="1:7" s="36" customFormat="1" ht="13.2" x14ac:dyDescent="0.25">
      <c r="A34" s="80" t="s">
        <v>56</v>
      </c>
      <c r="B34" s="78">
        <v>3223.5</v>
      </c>
      <c r="C34" s="81"/>
      <c r="D34" s="106"/>
      <c r="E34" s="78">
        <v>4011.44</v>
      </c>
      <c r="F34" s="79">
        <v>124.44</v>
      </c>
      <c r="G34" s="71"/>
    </row>
    <row r="35" spans="1:7" s="36" customFormat="1" ht="13.2" x14ac:dyDescent="0.25">
      <c r="A35" s="80" t="s">
        <v>57</v>
      </c>
      <c r="B35" s="78">
        <v>12756.42</v>
      </c>
      <c r="C35" s="81"/>
      <c r="D35" s="106"/>
      <c r="E35" s="78">
        <v>13088.54</v>
      </c>
      <c r="F35" s="79">
        <v>102.6</v>
      </c>
      <c r="G35" s="71"/>
    </row>
    <row r="36" spans="1:7" s="36" customFormat="1" ht="13.2" x14ac:dyDescent="0.25">
      <c r="A36" s="80" t="s">
        <v>58</v>
      </c>
      <c r="B36" s="79">
        <v>717</v>
      </c>
      <c r="C36" s="81"/>
      <c r="D36" s="106"/>
      <c r="E36" s="79">
        <v>161.16</v>
      </c>
      <c r="F36" s="79">
        <v>22.48</v>
      </c>
      <c r="G36" s="71"/>
    </row>
    <row r="37" spans="1:7" s="36" customFormat="1" ht="13.2" x14ac:dyDescent="0.25">
      <c r="A37" s="80" t="s">
        <v>59</v>
      </c>
      <c r="B37" s="79">
        <v>45</v>
      </c>
      <c r="C37" s="81"/>
      <c r="D37" s="106"/>
      <c r="E37" s="79">
        <v>187</v>
      </c>
      <c r="F37" s="79">
        <v>415.56</v>
      </c>
      <c r="G37" s="71"/>
    </row>
    <row r="38" spans="1:7" s="36" customFormat="1" ht="13.2" x14ac:dyDescent="0.25">
      <c r="A38" s="80" t="s">
        <v>60</v>
      </c>
      <c r="B38" s="78">
        <v>15412.59</v>
      </c>
      <c r="C38" s="81"/>
      <c r="D38" s="106"/>
      <c r="E38" s="78">
        <v>15882.62</v>
      </c>
      <c r="F38" s="79">
        <v>103.05</v>
      </c>
      <c r="G38" s="71"/>
    </row>
    <row r="39" spans="1:7" s="36" customFormat="1" ht="13.2" x14ac:dyDescent="0.25">
      <c r="A39" s="80" t="s">
        <v>61</v>
      </c>
      <c r="B39" s="78">
        <v>2062.38</v>
      </c>
      <c r="C39" s="81"/>
      <c r="D39" s="106"/>
      <c r="E39" s="78">
        <v>3315.18</v>
      </c>
      <c r="F39" s="79">
        <v>160.75</v>
      </c>
      <c r="G39" s="71"/>
    </row>
    <row r="40" spans="1:7" s="36" customFormat="1" ht="13.2" x14ac:dyDescent="0.25">
      <c r="A40" s="80" t="s">
        <v>62</v>
      </c>
      <c r="B40" s="78">
        <v>7150.81</v>
      </c>
      <c r="C40" s="81"/>
      <c r="D40" s="106"/>
      <c r="E40" s="78">
        <v>5216.68</v>
      </c>
      <c r="F40" s="79">
        <v>72.95</v>
      </c>
      <c r="G40" s="71"/>
    </row>
    <row r="41" spans="1:7" s="36" customFormat="1" ht="13.2" x14ac:dyDescent="0.25">
      <c r="A41" s="80" t="s">
        <v>63</v>
      </c>
      <c r="B41" s="78">
        <v>5422.56</v>
      </c>
      <c r="C41" s="81"/>
      <c r="D41" s="106"/>
      <c r="E41" s="78">
        <v>5205.7700000000004</v>
      </c>
      <c r="F41" s="79">
        <v>96</v>
      </c>
      <c r="G41" s="71"/>
    </row>
    <row r="42" spans="1:7" s="36" customFormat="1" ht="13.2" x14ac:dyDescent="0.25">
      <c r="A42" s="80" t="s">
        <v>64</v>
      </c>
      <c r="B42" s="79">
        <v>280.36</v>
      </c>
      <c r="C42" s="81"/>
      <c r="D42" s="106"/>
      <c r="E42" s="78">
        <v>1287.74</v>
      </c>
      <c r="F42" s="79">
        <v>459.32</v>
      </c>
      <c r="G42" s="71"/>
    </row>
    <row r="43" spans="1:7" s="36" customFormat="1" ht="13.2" x14ac:dyDescent="0.25">
      <c r="A43" s="80" t="s">
        <v>140</v>
      </c>
      <c r="B43" s="79">
        <v>496.48</v>
      </c>
      <c r="C43" s="81"/>
      <c r="D43" s="106"/>
      <c r="E43" s="79">
        <v>857.25</v>
      </c>
      <c r="F43" s="79">
        <v>172.67</v>
      </c>
      <c r="G43" s="71"/>
    </row>
    <row r="44" spans="1:7" s="36" customFormat="1" ht="13.2" x14ac:dyDescent="0.25">
      <c r="A44" s="80" t="s">
        <v>65</v>
      </c>
      <c r="B44" s="78">
        <v>16461.580000000002</v>
      </c>
      <c r="C44" s="81"/>
      <c r="D44" s="106"/>
      <c r="E44" s="78">
        <v>26903.71</v>
      </c>
      <c r="F44" s="79">
        <v>163.43</v>
      </c>
      <c r="G44" s="71"/>
    </row>
    <row r="45" spans="1:7" s="36" customFormat="1" ht="13.2" x14ac:dyDescent="0.25">
      <c r="A45" s="80" t="s">
        <v>141</v>
      </c>
      <c r="B45" s="78">
        <v>3316.9</v>
      </c>
      <c r="C45" s="81"/>
      <c r="D45" s="106"/>
      <c r="E45" s="78">
        <v>8280.84</v>
      </c>
      <c r="F45" s="79">
        <v>249.66</v>
      </c>
      <c r="G45" s="71"/>
    </row>
    <row r="46" spans="1:7" s="36" customFormat="1" ht="13.2" x14ac:dyDescent="0.25">
      <c r="A46" s="80" t="s">
        <v>66</v>
      </c>
      <c r="B46" s="79">
        <v>779.25</v>
      </c>
      <c r="C46" s="81"/>
      <c r="D46" s="106"/>
      <c r="E46" s="78">
        <v>5685.25</v>
      </c>
      <c r="F46" s="79">
        <v>729.58</v>
      </c>
      <c r="G46" s="71"/>
    </row>
    <row r="47" spans="1:7" s="36" customFormat="1" ht="13.2" x14ac:dyDescent="0.25">
      <c r="A47" s="80" t="s">
        <v>67</v>
      </c>
      <c r="B47" s="79">
        <v>860</v>
      </c>
      <c r="C47" s="81"/>
      <c r="D47" s="106"/>
      <c r="E47" s="81"/>
      <c r="F47" s="81"/>
      <c r="G47" s="71"/>
    </row>
    <row r="48" spans="1:7" s="36" customFormat="1" ht="13.2" x14ac:dyDescent="0.25">
      <c r="A48" s="80" t="s">
        <v>68</v>
      </c>
      <c r="B48" s="78">
        <v>3239.39</v>
      </c>
      <c r="C48" s="81"/>
      <c r="D48" s="106"/>
      <c r="E48" s="78">
        <v>3236.83</v>
      </c>
      <c r="F48" s="79">
        <v>99.92</v>
      </c>
      <c r="G48" s="71"/>
    </row>
    <row r="49" spans="1:7" s="36" customFormat="1" ht="13.2" x14ac:dyDescent="0.25">
      <c r="A49" s="80" t="s">
        <v>69</v>
      </c>
      <c r="B49" s="78">
        <v>4808.82</v>
      </c>
      <c r="C49" s="81"/>
      <c r="D49" s="106"/>
      <c r="E49" s="78">
        <v>4770</v>
      </c>
      <c r="F49" s="79">
        <v>99.19</v>
      </c>
      <c r="G49" s="71"/>
    </row>
    <row r="50" spans="1:7" s="36" customFormat="1" ht="13.2" x14ac:dyDescent="0.25">
      <c r="A50" s="80" t="s">
        <v>142</v>
      </c>
      <c r="B50" s="81"/>
      <c r="C50" s="81"/>
      <c r="D50" s="106"/>
      <c r="E50" s="78">
        <v>1280</v>
      </c>
      <c r="F50" s="81"/>
      <c r="G50" s="71"/>
    </row>
    <row r="51" spans="1:7" s="36" customFormat="1" ht="13.2" x14ac:dyDescent="0.25">
      <c r="A51" s="80" t="s">
        <v>70</v>
      </c>
      <c r="B51" s="79">
        <v>554.04</v>
      </c>
      <c r="C51" s="81"/>
      <c r="D51" s="106"/>
      <c r="E51" s="79">
        <v>552.62</v>
      </c>
      <c r="F51" s="79">
        <v>99.74</v>
      </c>
      <c r="G51" s="71"/>
    </row>
    <row r="52" spans="1:7" s="36" customFormat="1" ht="13.2" x14ac:dyDescent="0.25">
      <c r="A52" s="80" t="s">
        <v>71</v>
      </c>
      <c r="B52" s="78">
        <v>1426.16</v>
      </c>
      <c r="C52" s="81"/>
      <c r="D52" s="106"/>
      <c r="E52" s="78">
        <v>1649.48</v>
      </c>
      <c r="F52" s="79">
        <v>115.66</v>
      </c>
      <c r="G52" s="71"/>
    </row>
    <row r="53" spans="1:7" s="36" customFormat="1" ht="13.2" x14ac:dyDescent="0.25">
      <c r="A53" s="80" t="s">
        <v>72</v>
      </c>
      <c r="B53" s="78">
        <v>1477.02</v>
      </c>
      <c r="C53" s="81"/>
      <c r="D53" s="106"/>
      <c r="E53" s="78">
        <v>1448.69</v>
      </c>
      <c r="F53" s="79">
        <v>98.08</v>
      </c>
      <c r="G53" s="71"/>
    </row>
    <row r="54" spans="1:7" s="36" customFormat="1" ht="13.2" x14ac:dyDescent="0.25">
      <c r="A54" s="80" t="s">
        <v>143</v>
      </c>
      <c r="B54" s="81"/>
      <c r="C54" s="81"/>
      <c r="D54" s="106"/>
      <c r="E54" s="79">
        <v>89.97</v>
      </c>
      <c r="F54" s="81"/>
      <c r="G54" s="71"/>
    </row>
    <row r="55" spans="1:7" s="36" customFormat="1" ht="13.2" x14ac:dyDescent="0.25">
      <c r="A55" s="80" t="s">
        <v>144</v>
      </c>
      <c r="B55" s="81"/>
      <c r="C55" s="81"/>
      <c r="D55" s="106"/>
      <c r="E55" s="79">
        <v>89.97</v>
      </c>
      <c r="F55" s="81"/>
      <c r="G55" s="71"/>
    </row>
    <row r="56" spans="1:7" s="36" customFormat="1" ht="13.2" x14ac:dyDescent="0.25">
      <c r="A56" s="80" t="s">
        <v>73</v>
      </c>
      <c r="B56" s="79">
        <v>135.36000000000001</v>
      </c>
      <c r="C56" s="81"/>
      <c r="D56" s="106"/>
      <c r="E56" s="79">
        <v>846.64</v>
      </c>
      <c r="F56" s="79">
        <v>625.47</v>
      </c>
      <c r="G56" s="71"/>
    </row>
    <row r="57" spans="1:7" s="36" customFormat="1" ht="13.2" x14ac:dyDescent="0.25">
      <c r="A57" s="80" t="s">
        <v>74</v>
      </c>
      <c r="B57" s="79">
        <v>35</v>
      </c>
      <c r="C57" s="81"/>
      <c r="D57" s="106"/>
      <c r="E57" s="79">
        <v>40</v>
      </c>
      <c r="F57" s="79">
        <v>114.29</v>
      </c>
      <c r="G57" s="71"/>
    </row>
    <row r="58" spans="1:7" s="36" customFormat="1" ht="13.2" x14ac:dyDescent="0.25">
      <c r="A58" s="80" t="s">
        <v>145</v>
      </c>
      <c r="B58" s="81"/>
      <c r="C58" s="81"/>
      <c r="D58" s="106"/>
      <c r="E58" s="79">
        <v>114.68</v>
      </c>
      <c r="F58" s="81"/>
      <c r="G58" s="71"/>
    </row>
    <row r="59" spans="1:7" s="36" customFormat="1" ht="13.2" x14ac:dyDescent="0.25">
      <c r="A59" s="80" t="s">
        <v>75</v>
      </c>
      <c r="B59" s="79">
        <v>100.36</v>
      </c>
      <c r="C59" s="81"/>
      <c r="D59" s="106"/>
      <c r="E59" s="79">
        <v>691.96</v>
      </c>
      <c r="F59" s="79">
        <v>689.48</v>
      </c>
      <c r="G59" s="71"/>
    </row>
    <row r="60" spans="1:7" s="36" customFormat="1" ht="13.2" x14ac:dyDescent="0.25">
      <c r="A60" s="80" t="s">
        <v>76</v>
      </c>
      <c r="B60" s="79">
        <v>95.95</v>
      </c>
      <c r="C60" s="79">
        <v>200</v>
      </c>
      <c r="D60" s="107"/>
      <c r="E60" s="79">
        <v>121.76</v>
      </c>
      <c r="F60" s="79">
        <v>126.9</v>
      </c>
      <c r="G60" s="65">
        <v>60.88</v>
      </c>
    </row>
    <row r="61" spans="1:7" s="36" customFormat="1" ht="13.2" x14ac:dyDescent="0.25">
      <c r="A61" s="80" t="s">
        <v>77</v>
      </c>
      <c r="B61" s="79">
        <v>95.95</v>
      </c>
      <c r="C61" s="81"/>
      <c r="D61" s="106"/>
      <c r="E61" s="79">
        <v>121.76</v>
      </c>
      <c r="F61" s="79">
        <v>126.9</v>
      </c>
      <c r="G61" s="71"/>
    </row>
    <row r="62" spans="1:7" s="36" customFormat="1" ht="13.2" x14ac:dyDescent="0.25">
      <c r="A62" s="80" t="s">
        <v>78</v>
      </c>
      <c r="B62" s="79">
        <v>95.95</v>
      </c>
      <c r="C62" s="81"/>
      <c r="D62" s="106"/>
      <c r="E62" s="79">
        <v>121.76</v>
      </c>
      <c r="F62" s="79">
        <v>126.9</v>
      </c>
      <c r="G62" s="71"/>
    </row>
    <row r="63" spans="1:7" s="36" customFormat="1" ht="26.4" x14ac:dyDescent="0.25">
      <c r="A63" s="80" t="s">
        <v>146</v>
      </c>
      <c r="B63" s="78">
        <v>1143</v>
      </c>
      <c r="C63" s="81"/>
      <c r="D63" s="106"/>
      <c r="E63" s="78">
        <v>1165.5</v>
      </c>
      <c r="F63" s="79">
        <v>101.97</v>
      </c>
      <c r="G63" s="71"/>
    </row>
    <row r="64" spans="1:7" s="36" customFormat="1" ht="13.2" x14ac:dyDescent="0.25">
      <c r="A64" s="80" t="s">
        <v>79</v>
      </c>
      <c r="B64" s="78">
        <v>1143</v>
      </c>
      <c r="C64" s="81"/>
      <c r="D64" s="106"/>
      <c r="E64" s="78">
        <v>1165.5</v>
      </c>
      <c r="F64" s="79">
        <v>101.97</v>
      </c>
      <c r="G64" s="71"/>
    </row>
    <row r="65" spans="1:7" s="36" customFormat="1" ht="13.2" x14ac:dyDescent="0.25">
      <c r="A65" s="80" t="s">
        <v>80</v>
      </c>
      <c r="B65" s="78">
        <v>1143</v>
      </c>
      <c r="C65" s="81"/>
      <c r="D65" s="106"/>
      <c r="E65" s="78">
        <v>1165.5</v>
      </c>
      <c r="F65" s="79">
        <v>101.97</v>
      </c>
      <c r="G65" s="71"/>
    </row>
    <row r="66" spans="1:7" s="55" customFormat="1" ht="13.2" x14ac:dyDescent="0.25">
      <c r="A66" s="59" t="s">
        <v>81</v>
      </c>
      <c r="B66" s="72">
        <v>470449.69</v>
      </c>
      <c r="C66" s="72">
        <v>1043814</v>
      </c>
      <c r="D66" s="105"/>
      <c r="E66" s="72">
        <v>620488.99</v>
      </c>
      <c r="F66" s="73">
        <v>131.88999999999999</v>
      </c>
      <c r="G66" s="82">
        <v>59.44</v>
      </c>
    </row>
  </sheetData>
  <mergeCells count="1">
    <mergeCell ref="A1:G1"/>
  </mergeCells>
  <pageMargins left="0.7" right="0.7" top="0.75" bottom="0.75" header="0.3" footer="0.3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workbookViewId="0">
      <selection activeCell="D7" sqref="D7"/>
    </sheetView>
  </sheetViews>
  <sheetFormatPr defaultRowHeight="9" x14ac:dyDescent="0.15"/>
  <cols>
    <col min="1" max="1" width="50.88671875" style="34" customWidth="1"/>
    <col min="2" max="2" width="22.109375" style="34" bestFit="1" customWidth="1"/>
    <col min="3" max="3" width="26.77734375" style="34" customWidth="1"/>
    <col min="4" max="4" width="18.77734375" style="34" bestFit="1" customWidth="1"/>
    <col min="5" max="5" width="21.109375" style="34" bestFit="1" customWidth="1"/>
    <col min="6" max="7" width="13.5546875" style="34" bestFit="1" customWidth="1"/>
    <col min="8" max="16384" width="8.88671875" style="34"/>
  </cols>
  <sheetData>
    <row r="1" spans="1:7" ht="30.6" customHeight="1" x14ac:dyDescent="0.15">
      <c r="A1" s="114" t="s">
        <v>98</v>
      </c>
      <c r="B1" s="115"/>
      <c r="C1" s="115"/>
      <c r="D1" s="115"/>
      <c r="E1" s="115"/>
      <c r="F1" s="115"/>
      <c r="G1" s="115"/>
    </row>
    <row r="2" spans="1:7" s="35" customFormat="1" ht="10.199999999999999" x14ac:dyDescent="0.15">
      <c r="A2" s="58" t="s">
        <v>1</v>
      </c>
      <c r="B2" s="58" t="s">
        <v>135</v>
      </c>
      <c r="C2" s="58" t="s">
        <v>136</v>
      </c>
      <c r="D2" s="99" t="s">
        <v>137</v>
      </c>
      <c r="E2" s="58" t="s">
        <v>138</v>
      </c>
      <c r="F2" s="58" t="s">
        <v>26</v>
      </c>
      <c r="G2" s="58" t="s">
        <v>150</v>
      </c>
    </row>
    <row r="3" spans="1:7" s="55" customFormat="1" ht="13.2" x14ac:dyDescent="0.25">
      <c r="A3" s="59" t="s">
        <v>0</v>
      </c>
      <c r="B3" s="60"/>
      <c r="C3" s="60"/>
      <c r="D3" s="100"/>
      <c r="E3" s="60"/>
      <c r="F3" s="60"/>
      <c r="G3" s="61"/>
    </row>
    <row r="4" spans="1:7" s="36" customFormat="1" ht="13.2" x14ac:dyDescent="0.25">
      <c r="A4" s="83" t="s">
        <v>83</v>
      </c>
      <c r="B4" s="78">
        <v>10049.469999999999</v>
      </c>
      <c r="C4" s="78">
        <v>26890.92</v>
      </c>
      <c r="D4" s="101"/>
      <c r="E4" s="78">
        <v>9587.0400000000009</v>
      </c>
      <c r="F4" s="79">
        <v>95.4</v>
      </c>
      <c r="G4" s="65">
        <v>35.65</v>
      </c>
    </row>
    <row r="5" spans="1:7" s="36" customFormat="1" ht="13.2" x14ac:dyDescent="0.25">
      <c r="A5" s="83" t="s">
        <v>84</v>
      </c>
      <c r="B5" s="78">
        <v>10049.469999999999</v>
      </c>
      <c r="C5" s="78">
        <v>26890.92</v>
      </c>
      <c r="D5" s="101"/>
      <c r="E5" s="78">
        <v>9587.0400000000009</v>
      </c>
      <c r="F5" s="79">
        <v>95.4</v>
      </c>
      <c r="G5" s="65">
        <v>35.65</v>
      </c>
    </row>
    <row r="6" spans="1:7" s="36" customFormat="1" ht="13.2" x14ac:dyDescent="0.25">
      <c r="A6" s="83" t="s">
        <v>85</v>
      </c>
      <c r="B6" s="79">
        <v>500.68</v>
      </c>
      <c r="C6" s="79">
        <v>301</v>
      </c>
      <c r="D6" s="107"/>
      <c r="E6" s="79">
        <v>0.98</v>
      </c>
      <c r="F6" s="79">
        <v>0.2</v>
      </c>
      <c r="G6" s="65">
        <v>0.33</v>
      </c>
    </row>
    <row r="7" spans="1:7" s="36" customFormat="1" ht="13.2" x14ac:dyDescent="0.25">
      <c r="A7" s="83" t="s">
        <v>86</v>
      </c>
      <c r="B7" s="79">
        <v>500.68</v>
      </c>
      <c r="C7" s="79">
        <v>301</v>
      </c>
      <c r="D7" s="107"/>
      <c r="E7" s="79">
        <v>0.98</v>
      </c>
      <c r="F7" s="79">
        <v>0.2</v>
      </c>
      <c r="G7" s="65">
        <v>0.33</v>
      </c>
    </row>
    <row r="8" spans="1:7" s="36" customFormat="1" ht="13.2" x14ac:dyDescent="0.25">
      <c r="A8" s="83" t="s">
        <v>87</v>
      </c>
      <c r="B8" s="78">
        <v>36505.440000000002</v>
      </c>
      <c r="C8" s="78">
        <v>90380</v>
      </c>
      <c r="D8" s="101"/>
      <c r="E8" s="78">
        <v>46412.7</v>
      </c>
      <c r="F8" s="79">
        <v>127.14</v>
      </c>
      <c r="G8" s="65">
        <v>51.35</v>
      </c>
    </row>
    <row r="9" spans="1:7" s="36" customFormat="1" ht="26.4" x14ac:dyDescent="0.25">
      <c r="A9" s="83" t="s">
        <v>88</v>
      </c>
      <c r="B9" s="79">
        <v>920.4</v>
      </c>
      <c r="C9" s="78">
        <v>9880</v>
      </c>
      <c r="D9" s="101"/>
      <c r="E9" s="78">
        <v>4880</v>
      </c>
      <c r="F9" s="79">
        <v>530.20000000000005</v>
      </c>
      <c r="G9" s="65">
        <v>49.39</v>
      </c>
    </row>
    <row r="10" spans="1:7" s="36" customFormat="1" ht="13.2" x14ac:dyDescent="0.25">
      <c r="A10" s="83" t="s">
        <v>89</v>
      </c>
      <c r="B10" s="78">
        <v>35585.040000000001</v>
      </c>
      <c r="C10" s="78">
        <v>80500</v>
      </c>
      <c r="D10" s="101"/>
      <c r="E10" s="78">
        <v>41532.699999999997</v>
      </c>
      <c r="F10" s="79">
        <v>116.71</v>
      </c>
      <c r="G10" s="65">
        <v>51.59</v>
      </c>
    </row>
    <row r="11" spans="1:7" s="36" customFormat="1" ht="13.2" x14ac:dyDescent="0.25">
      <c r="A11" s="83" t="s">
        <v>90</v>
      </c>
      <c r="B11" s="78">
        <v>417480.71</v>
      </c>
      <c r="C11" s="78">
        <v>926142.08</v>
      </c>
      <c r="D11" s="101"/>
      <c r="E11" s="78">
        <v>479028.11</v>
      </c>
      <c r="F11" s="79">
        <v>114.74</v>
      </c>
      <c r="G11" s="65">
        <v>51.72</v>
      </c>
    </row>
    <row r="12" spans="1:7" s="36" customFormat="1" ht="13.2" x14ac:dyDescent="0.25">
      <c r="A12" s="83" t="s">
        <v>91</v>
      </c>
      <c r="B12" s="78">
        <v>4222.5</v>
      </c>
      <c r="C12" s="78">
        <v>18882.080000000002</v>
      </c>
      <c r="D12" s="101"/>
      <c r="E12" s="78">
        <v>4390.32</v>
      </c>
      <c r="F12" s="79">
        <v>103.97</v>
      </c>
      <c r="G12" s="65">
        <v>23.25</v>
      </c>
    </row>
    <row r="13" spans="1:7" s="36" customFormat="1" ht="13.2" x14ac:dyDescent="0.25">
      <c r="A13" s="83" t="s">
        <v>92</v>
      </c>
      <c r="B13" s="78">
        <v>412390.97</v>
      </c>
      <c r="C13" s="78">
        <v>907260</v>
      </c>
      <c r="D13" s="101"/>
      <c r="E13" s="78">
        <v>470147.8</v>
      </c>
      <c r="F13" s="79">
        <v>114.01</v>
      </c>
      <c r="G13" s="65">
        <v>51.82</v>
      </c>
    </row>
    <row r="14" spans="1:7" s="36" customFormat="1" ht="13.2" x14ac:dyDescent="0.25">
      <c r="A14" s="83" t="s">
        <v>93</v>
      </c>
      <c r="B14" s="79">
        <v>867.24</v>
      </c>
      <c r="C14" s="81"/>
      <c r="D14" s="106"/>
      <c r="E14" s="78">
        <v>4489.99</v>
      </c>
      <c r="F14" s="79">
        <v>517.73</v>
      </c>
      <c r="G14" s="71"/>
    </row>
    <row r="15" spans="1:7" s="36" customFormat="1" ht="13.2" x14ac:dyDescent="0.25">
      <c r="A15" s="83" t="s">
        <v>94</v>
      </c>
      <c r="B15" s="79">
        <v>722.85</v>
      </c>
      <c r="C15" s="79">
        <v>100</v>
      </c>
      <c r="D15" s="107"/>
      <c r="E15" s="79">
        <v>212</v>
      </c>
      <c r="F15" s="79">
        <v>29.33</v>
      </c>
      <c r="G15" s="65">
        <v>212</v>
      </c>
    </row>
    <row r="16" spans="1:7" s="36" customFormat="1" ht="13.2" x14ac:dyDescent="0.25">
      <c r="A16" s="83" t="s">
        <v>95</v>
      </c>
      <c r="B16" s="79">
        <v>722.85</v>
      </c>
      <c r="C16" s="79">
        <v>100</v>
      </c>
      <c r="D16" s="107"/>
      <c r="E16" s="79">
        <v>212</v>
      </c>
      <c r="F16" s="79">
        <v>29.33</v>
      </c>
      <c r="G16" s="65">
        <v>212</v>
      </c>
    </row>
    <row r="17" spans="1:7" s="55" customFormat="1" ht="13.2" x14ac:dyDescent="0.25">
      <c r="A17" s="59" t="s">
        <v>44</v>
      </c>
      <c r="B17" s="72">
        <v>465259.15</v>
      </c>
      <c r="C17" s="72">
        <v>1043814</v>
      </c>
      <c r="D17" s="105"/>
      <c r="E17" s="72">
        <v>535240.82999999996</v>
      </c>
      <c r="F17" s="73">
        <v>115.04</v>
      </c>
      <c r="G17" s="82">
        <v>51.28</v>
      </c>
    </row>
    <row r="18" spans="1:7" s="36" customFormat="1" ht="13.2" x14ac:dyDescent="0.25">
      <c r="A18" s="83" t="s">
        <v>83</v>
      </c>
      <c r="B18" s="78">
        <v>10049.469999999999</v>
      </c>
      <c r="C18" s="78">
        <v>26890.92</v>
      </c>
      <c r="D18" s="101"/>
      <c r="E18" s="78">
        <v>11632.08</v>
      </c>
      <c r="F18" s="79">
        <v>115.75</v>
      </c>
      <c r="G18" s="65">
        <v>43.26</v>
      </c>
    </row>
    <row r="19" spans="1:7" s="36" customFormat="1" ht="13.2" x14ac:dyDescent="0.25">
      <c r="A19" s="83" t="s">
        <v>84</v>
      </c>
      <c r="B19" s="78">
        <v>10049.469999999999</v>
      </c>
      <c r="C19" s="78">
        <v>26890.92</v>
      </c>
      <c r="D19" s="101"/>
      <c r="E19" s="78">
        <v>11632.08</v>
      </c>
      <c r="F19" s="79">
        <v>115.75</v>
      </c>
      <c r="G19" s="65">
        <v>43.26</v>
      </c>
    </row>
    <row r="20" spans="1:7" s="36" customFormat="1" ht="13.2" x14ac:dyDescent="0.25">
      <c r="A20" s="83" t="s">
        <v>85</v>
      </c>
      <c r="B20" s="79">
        <v>0.41</v>
      </c>
      <c r="C20" s="79">
        <v>301</v>
      </c>
      <c r="D20" s="107"/>
      <c r="E20" s="78">
        <v>1118.77</v>
      </c>
      <c r="F20" s="78">
        <v>272870.73</v>
      </c>
      <c r="G20" s="65">
        <v>371.68</v>
      </c>
    </row>
    <row r="21" spans="1:7" s="36" customFormat="1" ht="13.2" x14ac:dyDescent="0.25">
      <c r="A21" s="83" t="s">
        <v>86</v>
      </c>
      <c r="B21" s="79">
        <v>0.41</v>
      </c>
      <c r="C21" s="79">
        <v>301</v>
      </c>
      <c r="D21" s="107"/>
      <c r="E21" s="79">
        <v>0.46</v>
      </c>
      <c r="F21" s="79">
        <v>112.2</v>
      </c>
      <c r="G21" s="65">
        <v>0.15</v>
      </c>
    </row>
    <row r="22" spans="1:7" s="36" customFormat="1" ht="26.4" x14ac:dyDescent="0.25">
      <c r="A22" s="83" t="s">
        <v>96</v>
      </c>
      <c r="B22" s="81"/>
      <c r="C22" s="81"/>
      <c r="D22" s="106"/>
      <c r="E22" s="78">
        <v>1118.31</v>
      </c>
      <c r="F22" s="81"/>
      <c r="G22" s="71"/>
    </row>
    <row r="23" spans="1:7" s="36" customFormat="1" ht="13.2" x14ac:dyDescent="0.25">
      <c r="A23" s="83" t="s">
        <v>87</v>
      </c>
      <c r="B23" s="78">
        <v>42196.25</v>
      </c>
      <c r="C23" s="78">
        <v>90380</v>
      </c>
      <c r="D23" s="101"/>
      <c r="E23" s="78">
        <v>53769.52</v>
      </c>
      <c r="F23" s="79">
        <v>127.43</v>
      </c>
      <c r="G23" s="65">
        <v>59.49</v>
      </c>
    </row>
    <row r="24" spans="1:7" s="36" customFormat="1" ht="26.4" x14ac:dyDescent="0.25">
      <c r="A24" s="83" t="s">
        <v>88</v>
      </c>
      <c r="B24" s="79">
        <v>385.62</v>
      </c>
      <c r="C24" s="78">
        <v>9880</v>
      </c>
      <c r="D24" s="101"/>
      <c r="E24" s="78">
        <v>4375.01</v>
      </c>
      <c r="F24" s="78">
        <v>1134.54</v>
      </c>
      <c r="G24" s="65">
        <v>44.28</v>
      </c>
    </row>
    <row r="25" spans="1:7" s="36" customFormat="1" ht="13.2" x14ac:dyDescent="0.25">
      <c r="A25" s="83" t="s">
        <v>89</v>
      </c>
      <c r="B25" s="78">
        <v>39906.660000000003</v>
      </c>
      <c r="C25" s="78">
        <v>80500</v>
      </c>
      <c r="D25" s="101"/>
      <c r="E25" s="78">
        <v>46031.7</v>
      </c>
      <c r="F25" s="79">
        <v>115.35</v>
      </c>
      <c r="G25" s="65">
        <v>57.18</v>
      </c>
    </row>
    <row r="26" spans="1:7" s="36" customFormat="1" ht="13.2" x14ac:dyDescent="0.25">
      <c r="A26" s="83" t="s">
        <v>97</v>
      </c>
      <c r="B26" s="78">
        <v>1903.97</v>
      </c>
      <c r="C26" s="81"/>
      <c r="D26" s="106"/>
      <c r="E26" s="78">
        <v>3362.81</v>
      </c>
      <c r="F26" s="79">
        <v>176.62</v>
      </c>
      <c r="G26" s="71"/>
    </row>
    <row r="27" spans="1:7" s="36" customFormat="1" ht="13.2" x14ac:dyDescent="0.25">
      <c r="A27" s="83" t="s">
        <v>90</v>
      </c>
      <c r="B27" s="78">
        <v>417480.71</v>
      </c>
      <c r="C27" s="78">
        <v>926142.08</v>
      </c>
      <c r="D27" s="101"/>
      <c r="E27" s="78">
        <v>553756.62</v>
      </c>
      <c r="F27" s="79">
        <v>132.63999999999999</v>
      </c>
      <c r="G27" s="65">
        <v>59.79</v>
      </c>
    </row>
    <row r="28" spans="1:7" s="36" customFormat="1" ht="13.2" x14ac:dyDescent="0.25">
      <c r="A28" s="83" t="s">
        <v>91</v>
      </c>
      <c r="B28" s="78">
        <v>4222.5</v>
      </c>
      <c r="C28" s="78">
        <v>18882.080000000002</v>
      </c>
      <c r="D28" s="101"/>
      <c r="E28" s="78">
        <v>4841.34</v>
      </c>
      <c r="F28" s="79">
        <v>114.66</v>
      </c>
      <c r="G28" s="65">
        <v>25.64</v>
      </c>
    </row>
    <row r="29" spans="1:7" s="36" customFormat="1" ht="13.2" x14ac:dyDescent="0.25">
      <c r="A29" s="83" t="s">
        <v>92</v>
      </c>
      <c r="B29" s="78">
        <v>412390.97</v>
      </c>
      <c r="C29" s="78">
        <v>907260</v>
      </c>
      <c r="D29" s="101"/>
      <c r="E29" s="78">
        <v>544425.29</v>
      </c>
      <c r="F29" s="79">
        <v>132.02000000000001</v>
      </c>
      <c r="G29" s="65">
        <v>60.01</v>
      </c>
    </row>
    <row r="30" spans="1:7" s="36" customFormat="1" ht="13.2" x14ac:dyDescent="0.25">
      <c r="A30" s="83" t="s">
        <v>93</v>
      </c>
      <c r="B30" s="79">
        <v>867.24</v>
      </c>
      <c r="C30" s="81"/>
      <c r="D30" s="106"/>
      <c r="E30" s="78">
        <v>4489.99</v>
      </c>
      <c r="F30" s="79">
        <v>517.73</v>
      </c>
      <c r="G30" s="71"/>
    </row>
    <row r="31" spans="1:7" s="36" customFormat="1" ht="13.2" x14ac:dyDescent="0.25">
      <c r="A31" s="83" t="s">
        <v>94</v>
      </c>
      <c r="B31" s="79">
        <v>722.85</v>
      </c>
      <c r="C31" s="79">
        <v>100</v>
      </c>
      <c r="D31" s="107"/>
      <c r="E31" s="79">
        <v>212</v>
      </c>
      <c r="F31" s="79">
        <v>29.33</v>
      </c>
      <c r="G31" s="65">
        <v>212</v>
      </c>
    </row>
    <row r="32" spans="1:7" s="36" customFormat="1" ht="13.2" x14ac:dyDescent="0.25">
      <c r="A32" s="83" t="s">
        <v>95</v>
      </c>
      <c r="B32" s="79">
        <v>722.85</v>
      </c>
      <c r="C32" s="79">
        <v>100</v>
      </c>
      <c r="D32" s="107"/>
      <c r="E32" s="79">
        <v>212</v>
      </c>
      <c r="F32" s="79">
        <v>29.33</v>
      </c>
      <c r="G32" s="65">
        <v>212</v>
      </c>
    </row>
    <row r="33" spans="1:7" s="55" customFormat="1" ht="13.2" x14ac:dyDescent="0.25">
      <c r="A33" s="59" t="s">
        <v>81</v>
      </c>
      <c r="B33" s="72">
        <v>470449.69</v>
      </c>
      <c r="C33" s="72">
        <v>1043814</v>
      </c>
      <c r="D33" s="105"/>
      <c r="E33" s="72">
        <v>620488.99</v>
      </c>
      <c r="F33" s="73">
        <v>131.88999999999999</v>
      </c>
      <c r="G33" s="82">
        <v>59.44</v>
      </c>
    </row>
  </sheetData>
  <mergeCells count="1">
    <mergeCell ref="A1:G1"/>
  </mergeCells>
  <pageMargins left="0.7" right="0.7" top="0.75" bottom="0.75" header="0.3" footer="0.3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workbookViewId="0">
      <selection activeCell="D13" sqref="D13"/>
    </sheetView>
  </sheetViews>
  <sheetFormatPr defaultRowHeight="9" x14ac:dyDescent="0.15"/>
  <cols>
    <col min="1" max="1" width="50.88671875" style="34" customWidth="1"/>
    <col min="2" max="2" width="22.109375" style="34" bestFit="1" customWidth="1"/>
    <col min="3" max="4" width="18.77734375" style="34" bestFit="1" customWidth="1"/>
    <col min="5" max="5" width="21.109375" style="34" bestFit="1" customWidth="1"/>
    <col min="6" max="7" width="13.5546875" style="34" bestFit="1" customWidth="1"/>
    <col min="8" max="16384" width="8.88671875" style="34"/>
  </cols>
  <sheetData>
    <row r="1" spans="1:7" ht="26.4" customHeight="1" x14ac:dyDescent="0.15">
      <c r="A1" s="114" t="s">
        <v>102</v>
      </c>
      <c r="B1" s="116"/>
      <c r="C1" s="116"/>
      <c r="D1" s="116"/>
      <c r="E1" s="116"/>
      <c r="F1" s="116"/>
      <c r="G1" s="116"/>
    </row>
    <row r="2" spans="1:7" s="35" customFormat="1" ht="10.199999999999999" x14ac:dyDescent="0.15">
      <c r="A2" s="58" t="s">
        <v>1</v>
      </c>
      <c r="B2" s="58" t="s">
        <v>135</v>
      </c>
      <c r="C2" s="58" t="s">
        <v>136</v>
      </c>
      <c r="D2" s="99" t="s">
        <v>137</v>
      </c>
      <c r="E2" s="58" t="s">
        <v>138</v>
      </c>
      <c r="F2" s="58" t="s">
        <v>26</v>
      </c>
      <c r="G2" s="58" t="s">
        <v>150</v>
      </c>
    </row>
    <row r="3" spans="1:7" s="55" customFormat="1" ht="13.2" x14ac:dyDescent="0.25">
      <c r="A3" s="59" t="s">
        <v>0</v>
      </c>
      <c r="B3" s="60"/>
      <c r="C3" s="60"/>
      <c r="D3" s="100"/>
      <c r="E3" s="60"/>
      <c r="F3" s="60"/>
      <c r="G3" s="61"/>
    </row>
    <row r="4" spans="1:7" s="36" customFormat="1" ht="13.2" x14ac:dyDescent="0.25">
      <c r="A4" s="84" t="s">
        <v>99</v>
      </c>
      <c r="B4" s="78">
        <v>470449.69</v>
      </c>
      <c r="C4" s="78">
        <v>1043814</v>
      </c>
      <c r="D4" s="101"/>
      <c r="E4" s="78">
        <v>620488.99</v>
      </c>
      <c r="F4" s="79">
        <v>131.88999999999999</v>
      </c>
      <c r="G4" s="65">
        <v>59.44</v>
      </c>
    </row>
    <row r="5" spans="1:7" s="36" customFormat="1" ht="13.2" x14ac:dyDescent="0.25">
      <c r="A5" s="84" t="s">
        <v>100</v>
      </c>
      <c r="B5" s="78">
        <v>469423.68</v>
      </c>
      <c r="C5" s="78">
        <v>1042714</v>
      </c>
      <c r="D5" s="101"/>
      <c r="E5" s="78">
        <v>618468.99</v>
      </c>
      <c r="F5" s="79">
        <v>131.75</v>
      </c>
      <c r="G5" s="65">
        <v>59.31</v>
      </c>
    </row>
    <row r="6" spans="1:7" s="36" customFormat="1" ht="26.4" x14ac:dyDescent="0.25">
      <c r="A6" s="84" t="s">
        <v>101</v>
      </c>
      <c r="B6" s="78">
        <v>1026.01</v>
      </c>
      <c r="C6" s="78">
        <v>1100</v>
      </c>
      <c r="D6" s="101"/>
      <c r="E6" s="78">
        <v>2020</v>
      </c>
      <c r="F6" s="79">
        <v>196.88</v>
      </c>
      <c r="G6" s="65">
        <v>183.64</v>
      </c>
    </row>
    <row r="7" spans="1:7" s="55" customFormat="1" ht="13.2" x14ac:dyDescent="0.25">
      <c r="A7" s="59" t="s">
        <v>44</v>
      </c>
      <c r="B7" s="72">
        <v>465259.15</v>
      </c>
      <c r="C7" s="72">
        <v>1043814</v>
      </c>
      <c r="D7" s="105"/>
      <c r="E7" s="72">
        <v>535240.82999999996</v>
      </c>
      <c r="F7" s="73">
        <v>115.04</v>
      </c>
      <c r="G7" s="74">
        <v>51.28</v>
      </c>
    </row>
    <row r="8" spans="1:7" s="55" customFormat="1" ht="13.2" x14ac:dyDescent="0.25">
      <c r="A8" s="59" t="s">
        <v>81</v>
      </c>
      <c r="B8" s="72">
        <v>470449.69</v>
      </c>
      <c r="C8" s="72">
        <v>1043814</v>
      </c>
      <c r="D8" s="105"/>
      <c r="E8" s="72">
        <v>620488.99</v>
      </c>
      <c r="F8" s="73">
        <v>131.88999999999999</v>
      </c>
      <c r="G8" s="74">
        <v>59.44</v>
      </c>
    </row>
  </sheetData>
  <mergeCells count="1">
    <mergeCell ref="A1:G1"/>
  </mergeCells>
  <pageMargins left="0.7" right="0.7" top="0.75" bottom="0.75" header="0.3" footer="0.3"/>
  <pageSetup paperSize="9" scale="8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0"/>
  <sheetViews>
    <sheetView workbookViewId="0">
      <selection sqref="A1:E1"/>
    </sheetView>
  </sheetViews>
  <sheetFormatPr defaultRowHeight="9" x14ac:dyDescent="0.15"/>
  <cols>
    <col min="1" max="1" width="81.33203125" style="34" customWidth="1"/>
    <col min="2" max="2" width="32.44140625" style="34" customWidth="1"/>
    <col min="3" max="4" width="31.21875" style="34" customWidth="1"/>
    <col min="5" max="5" width="29" style="34" customWidth="1"/>
    <col min="6" max="16384" width="8.88671875" style="34"/>
  </cols>
  <sheetData>
    <row r="1" spans="1:5" ht="25.8" customHeight="1" x14ac:dyDescent="0.15">
      <c r="A1" s="117" t="s">
        <v>127</v>
      </c>
      <c r="B1" s="117"/>
      <c r="C1" s="117"/>
      <c r="D1" s="117"/>
      <c r="E1" s="117"/>
    </row>
    <row r="2" spans="1:5" ht="27" customHeight="1" x14ac:dyDescent="0.15">
      <c r="A2" s="114" t="s">
        <v>128</v>
      </c>
      <c r="B2" s="114"/>
      <c r="C2" s="114"/>
      <c r="D2" s="114"/>
      <c r="E2" s="114"/>
    </row>
    <row r="3" spans="1:5" ht="15" customHeight="1" x14ac:dyDescent="0.15">
      <c r="A3" s="57"/>
      <c r="B3" s="57"/>
      <c r="C3" s="57"/>
      <c r="D3" s="57"/>
      <c r="E3" s="57"/>
    </row>
    <row r="4" spans="1:5" ht="10.199999999999999" x14ac:dyDescent="0.15">
      <c r="A4" s="58" t="s">
        <v>1</v>
      </c>
      <c r="B4" s="58" t="s">
        <v>103</v>
      </c>
      <c r="C4" s="99" t="s">
        <v>104</v>
      </c>
      <c r="D4" s="58" t="s">
        <v>105</v>
      </c>
      <c r="E4" s="58" t="s">
        <v>151</v>
      </c>
    </row>
    <row r="5" spans="1:5" ht="13.2" x14ac:dyDescent="0.25">
      <c r="A5" s="62" t="s">
        <v>106</v>
      </c>
      <c r="B5" s="63">
        <v>1043814</v>
      </c>
      <c r="C5" s="105"/>
      <c r="D5" s="63">
        <v>620488.99</v>
      </c>
      <c r="E5" s="64">
        <v>59.44</v>
      </c>
    </row>
    <row r="6" spans="1:5" s="39" customFormat="1" ht="13.2" x14ac:dyDescent="0.25">
      <c r="A6" s="62" t="s">
        <v>107</v>
      </c>
      <c r="B6" s="63">
        <v>1043814</v>
      </c>
      <c r="C6" s="105"/>
      <c r="D6" s="63">
        <v>620488.99</v>
      </c>
      <c r="E6" s="64">
        <v>59.44</v>
      </c>
    </row>
    <row r="7" spans="1:5" ht="13.2" x14ac:dyDescent="0.25">
      <c r="A7" s="83" t="s">
        <v>108</v>
      </c>
      <c r="B7" s="78">
        <v>26890.92</v>
      </c>
      <c r="C7" s="101"/>
      <c r="D7" s="78">
        <v>11632.08</v>
      </c>
      <c r="E7" s="79">
        <v>43.26</v>
      </c>
    </row>
    <row r="8" spans="1:5" ht="13.2" x14ac:dyDescent="0.25">
      <c r="A8" s="83" t="s">
        <v>109</v>
      </c>
      <c r="B8" s="79">
        <v>301</v>
      </c>
      <c r="C8" s="107"/>
      <c r="D8" s="79">
        <v>0.46</v>
      </c>
      <c r="E8" s="79">
        <v>0.15</v>
      </c>
    </row>
    <row r="9" spans="1:5" ht="13.2" x14ac:dyDescent="0.25">
      <c r="A9" s="83" t="s">
        <v>110</v>
      </c>
      <c r="B9" s="81"/>
      <c r="C9" s="106"/>
      <c r="D9" s="78">
        <v>1118.31</v>
      </c>
      <c r="E9" s="81"/>
    </row>
    <row r="10" spans="1:5" ht="13.2" x14ac:dyDescent="0.25">
      <c r="A10" s="83" t="s">
        <v>111</v>
      </c>
      <c r="B10" s="78">
        <v>9880</v>
      </c>
      <c r="C10" s="101"/>
      <c r="D10" s="78">
        <v>4375.01</v>
      </c>
      <c r="E10" s="79">
        <v>44.28</v>
      </c>
    </row>
    <row r="11" spans="1:5" ht="13.2" x14ac:dyDescent="0.25">
      <c r="A11" s="83" t="s">
        <v>112</v>
      </c>
      <c r="B11" s="78">
        <v>80500</v>
      </c>
      <c r="C11" s="101"/>
      <c r="D11" s="78">
        <v>46031.7</v>
      </c>
      <c r="E11" s="79">
        <v>57.18</v>
      </c>
    </row>
    <row r="12" spans="1:5" ht="13.2" x14ac:dyDescent="0.25">
      <c r="A12" s="83" t="s">
        <v>113</v>
      </c>
      <c r="B12" s="81"/>
      <c r="C12" s="106"/>
      <c r="D12" s="78">
        <v>3362.81</v>
      </c>
      <c r="E12" s="81"/>
    </row>
    <row r="13" spans="1:5" ht="13.2" x14ac:dyDescent="0.25">
      <c r="A13" s="83" t="s">
        <v>114</v>
      </c>
      <c r="B13" s="78">
        <v>3416.66</v>
      </c>
      <c r="C13" s="101"/>
      <c r="D13" s="78">
        <v>1869.75</v>
      </c>
      <c r="E13" s="79">
        <v>54.72</v>
      </c>
    </row>
    <row r="14" spans="1:5" ht="13.2" x14ac:dyDescent="0.25">
      <c r="A14" s="83" t="s">
        <v>115</v>
      </c>
      <c r="B14" s="78">
        <v>15465.42</v>
      </c>
      <c r="C14" s="101"/>
      <c r="D14" s="78">
        <v>2971.59</v>
      </c>
      <c r="E14" s="79">
        <v>19.21</v>
      </c>
    </row>
    <row r="15" spans="1:5" ht="13.2" x14ac:dyDescent="0.25">
      <c r="A15" s="83" t="s">
        <v>116</v>
      </c>
      <c r="B15" s="78">
        <v>907260</v>
      </c>
      <c r="C15" s="101"/>
      <c r="D15" s="78">
        <v>544425.29</v>
      </c>
      <c r="E15" s="79">
        <v>60.01</v>
      </c>
    </row>
    <row r="16" spans="1:5" ht="13.2" x14ac:dyDescent="0.25">
      <c r="A16" s="83" t="s">
        <v>117</v>
      </c>
      <c r="B16" s="81"/>
      <c r="C16" s="106"/>
      <c r="D16" s="78">
        <v>4489.99</v>
      </c>
      <c r="E16" s="81"/>
    </row>
    <row r="17" spans="1:5" ht="13.2" x14ac:dyDescent="0.25">
      <c r="A17" s="83" t="s">
        <v>118</v>
      </c>
      <c r="B17" s="79">
        <v>100</v>
      </c>
      <c r="C17" s="107"/>
      <c r="D17" s="79">
        <v>212</v>
      </c>
      <c r="E17" s="79">
        <v>212</v>
      </c>
    </row>
    <row r="18" spans="1:5" ht="13.2" x14ac:dyDescent="0.25">
      <c r="A18" s="75" t="s">
        <v>119</v>
      </c>
      <c r="B18" s="63">
        <v>1100</v>
      </c>
      <c r="C18" s="105"/>
      <c r="D18" s="63">
        <v>2020</v>
      </c>
      <c r="E18" s="64">
        <v>183.64</v>
      </c>
    </row>
    <row r="19" spans="1:5" s="56" customFormat="1" ht="13.2" x14ac:dyDescent="0.25">
      <c r="A19" s="85" t="s">
        <v>120</v>
      </c>
      <c r="B19" s="72">
        <v>1100</v>
      </c>
      <c r="C19" s="105"/>
      <c r="D19" s="72">
        <v>2020</v>
      </c>
      <c r="E19" s="73">
        <v>183.64</v>
      </c>
    </row>
    <row r="20" spans="1:5" ht="13.2" x14ac:dyDescent="0.25">
      <c r="A20" s="83" t="s">
        <v>108</v>
      </c>
      <c r="B20" s="78">
        <v>1100</v>
      </c>
      <c r="C20" s="101"/>
      <c r="D20" s="78">
        <v>1840</v>
      </c>
      <c r="E20" s="79">
        <v>167.27</v>
      </c>
    </row>
    <row r="21" spans="1:5" ht="13.2" x14ac:dyDescent="0.25">
      <c r="A21" s="86" t="s">
        <v>54</v>
      </c>
      <c r="B21" s="78">
        <v>1100</v>
      </c>
      <c r="C21" s="101"/>
      <c r="D21" s="78">
        <v>1840</v>
      </c>
      <c r="E21" s="79">
        <v>167.27</v>
      </c>
    </row>
    <row r="22" spans="1:5" ht="13.2" x14ac:dyDescent="0.25">
      <c r="A22" s="87" t="s">
        <v>56</v>
      </c>
      <c r="B22" s="81"/>
      <c r="C22" s="106"/>
      <c r="D22" s="79">
        <v>239.98</v>
      </c>
      <c r="E22" s="81"/>
    </row>
    <row r="23" spans="1:5" ht="13.2" x14ac:dyDescent="0.25">
      <c r="A23" s="87" t="s">
        <v>62</v>
      </c>
      <c r="B23" s="81"/>
      <c r="C23" s="106"/>
      <c r="D23" s="79">
        <v>238.81</v>
      </c>
      <c r="E23" s="81"/>
    </row>
    <row r="24" spans="1:5" ht="13.2" x14ac:dyDescent="0.25">
      <c r="A24" s="87" t="s">
        <v>140</v>
      </c>
      <c r="B24" s="81"/>
      <c r="C24" s="106"/>
      <c r="D24" s="79">
        <v>236.24</v>
      </c>
      <c r="E24" s="81"/>
    </row>
    <row r="25" spans="1:5" ht="13.2" x14ac:dyDescent="0.25">
      <c r="A25" s="87" t="s">
        <v>141</v>
      </c>
      <c r="B25" s="81"/>
      <c r="C25" s="106"/>
      <c r="D25" s="78">
        <v>1035</v>
      </c>
      <c r="E25" s="81"/>
    </row>
    <row r="26" spans="1:5" ht="13.2" x14ac:dyDescent="0.25">
      <c r="A26" s="87" t="s">
        <v>144</v>
      </c>
      <c r="B26" s="81"/>
      <c r="C26" s="106"/>
      <c r="D26" s="79">
        <v>89.97</v>
      </c>
      <c r="E26" s="81"/>
    </row>
    <row r="27" spans="1:5" ht="13.2" x14ac:dyDescent="0.25">
      <c r="A27" s="83" t="s">
        <v>116</v>
      </c>
      <c r="B27" s="81"/>
      <c r="C27" s="106"/>
      <c r="D27" s="79">
        <v>180</v>
      </c>
      <c r="E27" s="81"/>
    </row>
    <row r="28" spans="1:5" ht="13.2" x14ac:dyDescent="0.25">
      <c r="A28" s="86" t="s">
        <v>54</v>
      </c>
      <c r="B28" s="81"/>
      <c r="C28" s="106"/>
      <c r="D28" s="79">
        <v>180</v>
      </c>
      <c r="E28" s="81"/>
    </row>
    <row r="29" spans="1:5" ht="13.2" x14ac:dyDescent="0.25">
      <c r="A29" s="87" t="s">
        <v>56</v>
      </c>
      <c r="B29" s="81"/>
      <c r="C29" s="106"/>
      <c r="D29" s="79">
        <v>180</v>
      </c>
      <c r="E29" s="81"/>
    </row>
    <row r="30" spans="1:5" ht="13.2" x14ac:dyDescent="0.25">
      <c r="A30" s="75" t="s">
        <v>121</v>
      </c>
      <c r="B30" s="63">
        <v>991041</v>
      </c>
      <c r="C30" s="105"/>
      <c r="D30" s="63">
        <v>592810.07999999996</v>
      </c>
      <c r="E30" s="64">
        <v>59.82</v>
      </c>
    </row>
    <row r="31" spans="1:5" s="56" customFormat="1" ht="13.2" x14ac:dyDescent="0.25">
      <c r="A31" s="85" t="s">
        <v>122</v>
      </c>
      <c r="B31" s="72">
        <v>991041</v>
      </c>
      <c r="C31" s="105"/>
      <c r="D31" s="72">
        <v>592810.07999999996</v>
      </c>
      <c r="E31" s="73">
        <v>59.82</v>
      </c>
    </row>
    <row r="32" spans="1:5" ht="13.2" x14ac:dyDescent="0.25">
      <c r="A32" s="83" t="s">
        <v>109</v>
      </c>
      <c r="B32" s="79">
        <v>301</v>
      </c>
      <c r="C32" s="107"/>
      <c r="D32" s="79">
        <v>0.46</v>
      </c>
      <c r="E32" s="79">
        <v>0.15</v>
      </c>
    </row>
    <row r="33" spans="1:5" ht="13.2" x14ac:dyDescent="0.25">
      <c r="A33" s="86" t="s">
        <v>54</v>
      </c>
      <c r="B33" s="79">
        <v>301</v>
      </c>
      <c r="C33" s="107"/>
      <c r="D33" s="79">
        <v>0.46</v>
      </c>
      <c r="E33" s="79">
        <v>0.15</v>
      </c>
    </row>
    <row r="34" spans="1:5" ht="13.2" x14ac:dyDescent="0.25">
      <c r="A34" s="87" t="s">
        <v>75</v>
      </c>
      <c r="B34" s="81"/>
      <c r="C34" s="106"/>
      <c r="D34" s="79">
        <v>0.46</v>
      </c>
      <c r="E34" s="81"/>
    </row>
    <row r="35" spans="1:5" ht="13.2" x14ac:dyDescent="0.25">
      <c r="A35" s="83" t="s">
        <v>110</v>
      </c>
      <c r="B35" s="81"/>
      <c r="C35" s="106"/>
      <c r="D35" s="78">
        <v>1118.31</v>
      </c>
      <c r="E35" s="81"/>
    </row>
    <row r="36" spans="1:5" ht="13.2" x14ac:dyDescent="0.25">
      <c r="A36" s="86" t="s">
        <v>54</v>
      </c>
      <c r="B36" s="81"/>
      <c r="C36" s="106"/>
      <c r="D36" s="78">
        <v>1118.31</v>
      </c>
      <c r="E36" s="81"/>
    </row>
    <row r="37" spans="1:5" ht="13.2" x14ac:dyDescent="0.25">
      <c r="A37" s="87" t="s">
        <v>141</v>
      </c>
      <c r="B37" s="81"/>
      <c r="C37" s="106"/>
      <c r="D37" s="79">
        <v>950</v>
      </c>
      <c r="E37" s="81"/>
    </row>
    <row r="38" spans="1:5" ht="13.2" x14ac:dyDescent="0.25">
      <c r="A38" s="87" t="s">
        <v>75</v>
      </c>
      <c r="B38" s="81"/>
      <c r="C38" s="106"/>
      <c r="D38" s="79">
        <v>168.31</v>
      </c>
      <c r="E38" s="81"/>
    </row>
    <row r="39" spans="1:5" ht="13.2" x14ac:dyDescent="0.25">
      <c r="A39" s="83" t="s">
        <v>111</v>
      </c>
      <c r="B39" s="78">
        <v>4880</v>
      </c>
      <c r="C39" s="101"/>
      <c r="D39" s="79">
        <v>55.01</v>
      </c>
      <c r="E39" s="79">
        <v>1.1299999999999999</v>
      </c>
    </row>
    <row r="40" spans="1:5" ht="13.2" x14ac:dyDescent="0.25">
      <c r="A40" s="86" t="s">
        <v>54</v>
      </c>
      <c r="B40" s="78">
        <v>4880</v>
      </c>
      <c r="C40" s="101"/>
      <c r="D40" s="79">
        <v>55.01</v>
      </c>
      <c r="E40" s="79">
        <v>1.1299999999999999</v>
      </c>
    </row>
    <row r="41" spans="1:5" ht="13.2" x14ac:dyDescent="0.25">
      <c r="A41" s="87" t="s">
        <v>62</v>
      </c>
      <c r="B41" s="81"/>
      <c r="C41" s="106"/>
      <c r="D41" s="79">
        <v>55.01</v>
      </c>
      <c r="E41" s="81"/>
    </row>
    <row r="42" spans="1:5" ht="13.2" x14ac:dyDescent="0.25">
      <c r="A42" s="83" t="s">
        <v>112</v>
      </c>
      <c r="B42" s="78">
        <v>80500</v>
      </c>
      <c r="C42" s="101"/>
      <c r="D42" s="78">
        <v>46031.7</v>
      </c>
      <c r="E42" s="79">
        <v>57.18</v>
      </c>
    </row>
    <row r="43" spans="1:5" ht="13.2" x14ac:dyDescent="0.25">
      <c r="A43" s="86" t="s">
        <v>54</v>
      </c>
      <c r="B43" s="78">
        <v>80300</v>
      </c>
      <c r="C43" s="101"/>
      <c r="D43" s="78">
        <v>45909.94</v>
      </c>
      <c r="E43" s="79">
        <v>57.17</v>
      </c>
    </row>
    <row r="44" spans="1:5" ht="13.2" x14ac:dyDescent="0.25">
      <c r="A44" s="87" t="s">
        <v>56</v>
      </c>
      <c r="B44" s="81"/>
      <c r="C44" s="106"/>
      <c r="D44" s="78">
        <v>2995.46</v>
      </c>
      <c r="E44" s="81"/>
    </row>
    <row r="45" spans="1:5" ht="13.2" x14ac:dyDescent="0.25">
      <c r="A45" s="87" t="s">
        <v>57</v>
      </c>
      <c r="B45" s="81"/>
      <c r="C45" s="106"/>
      <c r="D45" s="78">
        <v>12104.81</v>
      </c>
      <c r="E45" s="81"/>
    </row>
    <row r="46" spans="1:5" ht="13.2" x14ac:dyDescent="0.25">
      <c r="A46" s="87" t="s">
        <v>58</v>
      </c>
      <c r="B46" s="81"/>
      <c r="C46" s="106"/>
      <c r="D46" s="79">
        <v>161.16</v>
      </c>
      <c r="E46" s="81"/>
    </row>
    <row r="47" spans="1:5" ht="13.2" x14ac:dyDescent="0.25">
      <c r="A47" s="87" t="s">
        <v>59</v>
      </c>
      <c r="B47" s="81"/>
      <c r="C47" s="106"/>
      <c r="D47" s="79">
        <v>187</v>
      </c>
      <c r="E47" s="81"/>
    </row>
    <row r="48" spans="1:5" ht="13.2" x14ac:dyDescent="0.25">
      <c r="A48" s="87" t="s">
        <v>61</v>
      </c>
      <c r="B48" s="81"/>
      <c r="C48" s="106"/>
      <c r="D48" s="78">
        <v>3085.96</v>
      </c>
      <c r="E48" s="81"/>
    </row>
    <row r="49" spans="1:5" ht="13.2" x14ac:dyDescent="0.25">
      <c r="A49" s="87" t="s">
        <v>62</v>
      </c>
      <c r="B49" s="81"/>
      <c r="C49" s="106"/>
      <c r="D49" s="78">
        <v>1537.74</v>
      </c>
      <c r="E49" s="81"/>
    </row>
    <row r="50" spans="1:5" ht="13.2" x14ac:dyDescent="0.25">
      <c r="A50" s="87" t="s">
        <v>63</v>
      </c>
      <c r="B50" s="81"/>
      <c r="C50" s="106"/>
      <c r="D50" s="78">
        <v>5205.7700000000004</v>
      </c>
      <c r="E50" s="81"/>
    </row>
    <row r="51" spans="1:5" ht="13.2" x14ac:dyDescent="0.25">
      <c r="A51" s="87" t="s">
        <v>64</v>
      </c>
      <c r="B51" s="81"/>
      <c r="C51" s="106"/>
      <c r="D51" s="78">
        <v>1072.96</v>
      </c>
      <c r="E51" s="81"/>
    </row>
    <row r="52" spans="1:5" ht="13.2" x14ac:dyDescent="0.25">
      <c r="A52" s="87" t="s">
        <v>140</v>
      </c>
      <c r="B52" s="81"/>
      <c r="C52" s="106"/>
      <c r="D52" s="79">
        <v>621.01</v>
      </c>
      <c r="E52" s="81"/>
    </row>
    <row r="53" spans="1:5" ht="13.2" x14ac:dyDescent="0.25">
      <c r="A53" s="87" t="s">
        <v>141</v>
      </c>
      <c r="B53" s="81"/>
      <c r="C53" s="106"/>
      <c r="D53" s="79">
        <v>760.84</v>
      </c>
      <c r="E53" s="81"/>
    </row>
    <row r="54" spans="1:5" ht="13.2" x14ac:dyDescent="0.25">
      <c r="A54" s="87" t="s">
        <v>66</v>
      </c>
      <c r="B54" s="81"/>
      <c r="C54" s="106"/>
      <c r="D54" s="78">
        <v>5685.25</v>
      </c>
      <c r="E54" s="81"/>
    </row>
    <row r="55" spans="1:5" ht="13.2" x14ac:dyDescent="0.25">
      <c r="A55" s="87" t="s">
        <v>68</v>
      </c>
      <c r="B55" s="81"/>
      <c r="C55" s="106"/>
      <c r="D55" s="78">
        <v>3236.83</v>
      </c>
      <c r="E55" s="81"/>
    </row>
    <row r="56" spans="1:5" ht="13.2" x14ac:dyDescent="0.25">
      <c r="A56" s="87" t="s">
        <v>69</v>
      </c>
      <c r="B56" s="81"/>
      <c r="C56" s="106"/>
      <c r="D56" s="78">
        <v>4770</v>
      </c>
      <c r="E56" s="81"/>
    </row>
    <row r="57" spans="1:5" ht="13.2" x14ac:dyDescent="0.25">
      <c r="A57" s="87" t="s">
        <v>142</v>
      </c>
      <c r="B57" s="81"/>
      <c r="C57" s="106"/>
      <c r="D57" s="78">
        <v>1280</v>
      </c>
      <c r="E57" s="81"/>
    </row>
    <row r="58" spans="1:5" ht="13.2" x14ac:dyDescent="0.25">
      <c r="A58" s="87" t="s">
        <v>71</v>
      </c>
      <c r="B58" s="81"/>
      <c r="C58" s="106"/>
      <c r="D58" s="78">
        <v>1649.48</v>
      </c>
      <c r="E58" s="81"/>
    </row>
    <row r="59" spans="1:5" ht="13.2" x14ac:dyDescent="0.25">
      <c r="A59" s="87" t="s">
        <v>72</v>
      </c>
      <c r="B59" s="81"/>
      <c r="C59" s="106"/>
      <c r="D59" s="78">
        <v>1067.49</v>
      </c>
      <c r="E59" s="81"/>
    </row>
    <row r="60" spans="1:5" ht="13.2" x14ac:dyDescent="0.25">
      <c r="A60" s="87" t="s">
        <v>74</v>
      </c>
      <c r="B60" s="81"/>
      <c r="C60" s="106"/>
      <c r="D60" s="79">
        <v>40</v>
      </c>
      <c r="E60" s="81"/>
    </row>
    <row r="61" spans="1:5" ht="13.2" x14ac:dyDescent="0.25">
      <c r="A61" s="87" t="s">
        <v>145</v>
      </c>
      <c r="B61" s="81"/>
      <c r="C61" s="106"/>
      <c r="D61" s="79">
        <v>114.68</v>
      </c>
      <c r="E61" s="81"/>
    </row>
    <row r="62" spans="1:5" ht="13.2" x14ac:dyDescent="0.25">
      <c r="A62" s="87" t="s">
        <v>75</v>
      </c>
      <c r="B62" s="81"/>
      <c r="C62" s="106"/>
      <c r="D62" s="79">
        <v>333.5</v>
      </c>
      <c r="E62" s="81"/>
    </row>
    <row r="63" spans="1:5" ht="13.2" x14ac:dyDescent="0.25">
      <c r="A63" s="86" t="s">
        <v>76</v>
      </c>
      <c r="B63" s="79">
        <v>200</v>
      </c>
      <c r="C63" s="107"/>
      <c r="D63" s="79">
        <v>121.76</v>
      </c>
      <c r="E63" s="79">
        <v>60.88</v>
      </c>
    </row>
    <row r="64" spans="1:5" ht="13.2" x14ac:dyDescent="0.25">
      <c r="A64" s="87" t="s">
        <v>78</v>
      </c>
      <c r="B64" s="81"/>
      <c r="C64" s="106"/>
      <c r="D64" s="79">
        <v>121.76</v>
      </c>
      <c r="E64" s="81"/>
    </row>
    <row r="65" spans="1:5" ht="13.2" x14ac:dyDescent="0.25">
      <c r="A65" s="83" t="s">
        <v>113</v>
      </c>
      <c r="B65" s="81"/>
      <c r="C65" s="106"/>
      <c r="D65" s="78">
        <v>3362.81</v>
      </c>
      <c r="E65" s="81"/>
    </row>
    <row r="66" spans="1:5" ht="13.2" x14ac:dyDescent="0.25">
      <c r="A66" s="86" t="s">
        <v>54</v>
      </c>
      <c r="B66" s="81"/>
      <c r="C66" s="106"/>
      <c r="D66" s="78">
        <v>3362.81</v>
      </c>
      <c r="E66" s="81"/>
    </row>
    <row r="67" spans="1:5" ht="13.2" x14ac:dyDescent="0.25">
      <c r="A67" s="87" t="s">
        <v>62</v>
      </c>
      <c r="B67" s="81"/>
      <c r="C67" s="106"/>
      <c r="D67" s="78">
        <v>3173.12</v>
      </c>
      <c r="E67" s="81"/>
    </row>
    <row r="68" spans="1:5" ht="13.2" x14ac:dyDescent="0.25">
      <c r="A68" s="87" t="s">
        <v>75</v>
      </c>
      <c r="B68" s="81"/>
      <c r="C68" s="106"/>
      <c r="D68" s="79">
        <v>189.69</v>
      </c>
      <c r="E68" s="81"/>
    </row>
    <row r="69" spans="1:5" ht="13.2" x14ac:dyDescent="0.25">
      <c r="A69" s="83" t="s">
        <v>116</v>
      </c>
      <c r="B69" s="78">
        <v>905260</v>
      </c>
      <c r="C69" s="101"/>
      <c r="D69" s="78">
        <v>542029.79</v>
      </c>
      <c r="E69" s="79">
        <v>59.88</v>
      </c>
    </row>
    <row r="70" spans="1:5" ht="13.2" x14ac:dyDescent="0.25">
      <c r="A70" s="86" t="s">
        <v>46</v>
      </c>
      <c r="B70" s="78">
        <v>903750</v>
      </c>
      <c r="C70" s="101"/>
      <c r="D70" s="78">
        <v>541477.17000000004</v>
      </c>
      <c r="E70" s="79">
        <v>59.91</v>
      </c>
    </row>
    <row r="71" spans="1:5" ht="13.2" x14ac:dyDescent="0.25">
      <c r="A71" s="87" t="s">
        <v>48</v>
      </c>
      <c r="B71" s="81"/>
      <c r="C71" s="106"/>
      <c r="D71" s="78">
        <v>438567.64</v>
      </c>
      <c r="E71" s="81"/>
    </row>
    <row r="72" spans="1:5" ht="13.2" x14ac:dyDescent="0.25">
      <c r="A72" s="87" t="s">
        <v>49</v>
      </c>
      <c r="B72" s="81"/>
      <c r="C72" s="106"/>
      <c r="D72" s="78">
        <v>14115.27</v>
      </c>
      <c r="E72" s="81"/>
    </row>
    <row r="73" spans="1:5" ht="13.2" x14ac:dyDescent="0.25">
      <c r="A73" s="87" t="s">
        <v>51</v>
      </c>
      <c r="B73" s="81"/>
      <c r="C73" s="106"/>
      <c r="D73" s="78">
        <v>14101.55</v>
      </c>
      <c r="E73" s="81"/>
    </row>
    <row r="74" spans="1:5" ht="13.2" x14ac:dyDescent="0.25">
      <c r="A74" s="87" t="s">
        <v>53</v>
      </c>
      <c r="B74" s="81"/>
      <c r="C74" s="106"/>
      <c r="D74" s="78">
        <v>74692.710000000006</v>
      </c>
      <c r="E74" s="81"/>
    </row>
    <row r="75" spans="1:5" ht="13.2" x14ac:dyDescent="0.25">
      <c r="A75" s="86" t="s">
        <v>54</v>
      </c>
      <c r="B75" s="78">
        <v>1510</v>
      </c>
      <c r="C75" s="101"/>
      <c r="D75" s="79">
        <v>552.62</v>
      </c>
      <c r="E75" s="79">
        <v>36.6</v>
      </c>
    </row>
    <row r="76" spans="1:5" ht="13.2" x14ac:dyDescent="0.25">
      <c r="A76" s="87" t="s">
        <v>70</v>
      </c>
      <c r="B76" s="81"/>
      <c r="C76" s="106"/>
      <c r="D76" s="79">
        <v>552.62</v>
      </c>
      <c r="E76" s="81"/>
    </row>
    <row r="77" spans="1:5" ht="13.2" x14ac:dyDescent="0.25">
      <c r="A77" s="83" t="s">
        <v>118</v>
      </c>
      <c r="B77" s="79">
        <v>100</v>
      </c>
      <c r="C77" s="107"/>
      <c r="D77" s="79">
        <v>212</v>
      </c>
      <c r="E77" s="79">
        <v>212</v>
      </c>
    </row>
    <row r="78" spans="1:5" ht="13.2" x14ac:dyDescent="0.25">
      <c r="A78" s="86" t="s">
        <v>54</v>
      </c>
      <c r="B78" s="79">
        <v>100</v>
      </c>
      <c r="C78" s="107"/>
      <c r="D78" s="79">
        <v>212</v>
      </c>
      <c r="E78" s="79">
        <v>212</v>
      </c>
    </row>
    <row r="79" spans="1:5" ht="13.2" x14ac:dyDescent="0.25">
      <c r="A79" s="87" t="s">
        <v>62</v>
      </c>
      <c r="B79" s="81"/>
      <c r="C79" s="106"/>
      <c r="D79" s="79">
        <v>212</v>
      </c>
      <c r="E79" s="81"/>
    </row>
    <row r="80" spans="1:5" ht="13.2" x14ac:dyDescent="0.25">
      <c r="A80" s="75" t="s">
        <v>123</v>
      </c>
      <c r="B80" s="63">
        <v>51673</v>
      </c>
      <c r="C80" s="105"/>
      <c r="D80" s="63">
        <v>25658.91</v>
      </c>
      <c r="E80" s="64">
        <v>49.66</v>
      </c>
    </row>
    <row r="81" spans="1:5" s="56" customFormat="1" ht="13.2" x14ac:dyDescent="0.25">
      <c r="A81" s="85" t="s">
        <v>124</v>
      </c>
      <c r="B81" s="72">
        <v>10000</v>
      </c>
      <c r="C81" s="105"/>
      <c r="D81" s="72">
        <v>6926.2</v>
      </c>
      <c r="E81" s="73">
        <v>69.260000000000005</v>
      </c>
    </row>
    <row r="82" spans="1:5" ht="13.2" x14ac:dyDescent="0.25">
      <c r="A82" s="83" t="s">
        <v>108</v>
      </c>
      <c r="B82" s="78">
        <v>3000</v>
      </c>
      <c r="C82" s="101"/>
      <c r="D82" s="78">
        <v>1556.2</v>
      </c>
      <c r="E82" s="79">
        <v>51.87</v>
      </c>
    </row>
    <row r="83" spans="1:5" ht="13.2" x14ac:dyDescent="0.25">
      <c r="A83" s="86" t="s">
        <v>54</v>
      </c>
      <c r="B83" s="78">
        <v>3000</v>
      </c>
      <c r="C83" s="101"/>
      <c r="D83" s="78">
        <v>1556.2</v>
      </c>
      <c r="E83" s="79">
        <v>51.87</v>
      </c>
    </row>
    <row r="84" spans="1:5" ht="13.2" x14ac:dyDescent="0.25">
      <c r="A84" s="87" t="s">
        <v>56</v>
      </c>
      <c r="B84" s="81"/>
      <c r="C84" s="106"/>
      <c r="D84" s="79">
        <v>236</v>
      </c>
      <c r="E84" s="81"/>
    </row>
    <row r="85" spans="1:5" ht="13.2" x14ac:dyDescent="0.25">
      <c r="A85" s="87" t="s">
        <v>61</v>
      </c>
      <c r="B85" s="81"/>
      <c r="C85" s="106"/>
      <c r="D85" s="79">
        <v>229.22</v>
      </c>
      <c r="E85" s="81"/>
    </row>
    <row r="86" spans="1:5" ht="13.2" x14ac:dyDescent="0.25">
      <c r="A86" s="87" t="s">
        <v>64</v>
      </c>
      <c r="B86" s="81"/>
      <c r="C86" s="106"/>
      <c r="D86" s="79">
        <v>214.78</v>
      </c>
      <c r="E86" s="81"/>
    </row>
    <row r="87" spans="1:5" ht="13.2" x14ac:dyDescent="0.25">
      <c r="A87" s="87" t="s">
        <v>141</v>
      </c>
      <c r="B87" s="81"/>
      <c r="C87" s="106"/>
      <c r="D87" s="79">
        <v>495</v>
      </c>
      <c r="E87" s="81"/>
    </row>
    <row r="88" spans="1:5" ht="13.2" x14ac:dyDescent="0.25">
      <c r="A88" s="87" t="s">
        <v>72</v>
      </c>
      <c r="B88" s="81"/>
      <c r="C88" s="106"/>
      <c r="D88" s="79">
        <v>381.2</v>
      </c>
      <c r="E88" s="81"/>
    </row>
    <row r="89" spans="1:5" ht="13.2" x14ac:dyDescent="0.25">
      <c r="A89" s="83" t="s">
        <v>111</v>
      </c>
      <c r="B89" s="78">
        <v>5000</v>
      </c>
      <c r="C89" s="101"/>
      <c r="D89" s="78">
        <v>4320</v>
      </c>
      <c r="E89" s="79">
        <v>86.4</v>
      </c>
    </row>
    <row r="90" spans="1:5" ht="13.2" x14ac:dyDescent="0.25">
      <c r="A90" s="86" t="s">
        <v>54</v>
      </c>
      <c r="B90" s="78">
        <v>5000</v>
      </c>
      <c r="C90" s="101"/>
      <c r="D90" s="78">
        <v>4320</v>
      </c>
      <c r="E90" s="79">
        <v>86.4</v>
      </c>
    </row>
    <row r="91" spans="1:5" ht="13.2" x14ac:dyDescent="0.25">
      <c r="A91" s="87" t="s">
        <v>56</v>
      </c>
      <c r="B91" s="81"/>
      <c r="C91" s="106"/>
      <c r="D91" s="79">
        <v>270</v>
      </c>
      <c r="E91" s="81"/>
    </row>
    <row r="92" spans="1:5" ht="13.2" x14ac:dyDescent="0.25">
      <c r="A92" s="87" t="s">
        <v>141</v>
      </c>
      <c r="B92" s="81"/>
      <c r="C92" s="106"/>
      <c r="D92" s="78">
        <v>4050</v>
      </c>
      <c r="E92" s="81"/>
    </row>
    <row r="93" spans="1:5" ht="13.2" x14ac:dyDescent="0.25">
      <c r="A93" s="83" t="s">
        <v>116</v>
      </c>
      <c r="B93" s="78">
        <v>2000</v>
      </c>
      <c r="C93" s="101"/>
      <c r="D93" s="78">
        <v>1050</v>
      </c>
      <c r="E93" s="79">
        <v>52.5</v>
      </c>
    </row>
    <row r="94" spans="1:5" ht="13.2" x14ac:dyDescent="0.25">
      <c r="A94" s="86" t="s">
        <v>54</v>
      </c>
      <c r="B94" s="78">
        <v>2000</v>
      </c>
      <c r="C94" s="101"/>
      <c r="D94" s="78">
        <v>1050</v>
      </c>
      <c r="E94" s="79">
        <v>52.5</v>
      </c>
    </row>
    <row r="95" spans="1:5" ht="13.2" x14ac:dyDescent="0.25">
      <c r="A95" s="87" t="s">
        <v>56</v>
      </c>
      <c r="B95" s="81"/>
      <c r="C95" s="106"/>
      <c r="D95" s="79">
        <v>60</v>
      </c>
      <c r="E95" s="81"/>
    </row>
    <row r="96" spans="1:5" ht="13.2" x14ac:dyDescent="0.25">
      <c r="A96" s="87" t="s">
        <v>141</v>
      </c>
      <c r="B96" s="81"/>
      <c r="C96" s="106"/>
      <c r="D96" s="79">
        <v>990</v>
      </c>
      <c r="E96" s="81"/>
    </row>
    <row r="97" spans="1:5" s="56" customFormat="1" ht="13.2" x14ac:dyDescent="0.25">
      <c r="A97" s="85" t="s">
        <v>125</v>
      </c>
      <c r="B97" s="72">
        <v>41673</v>
      </c>
      <c r="C97" s="105"/>
      <c r="D97" s="72">
        <v>17567.21</v>
      </c>
      <c r="E97" s="73">
        <v>42.15</v>
      </c>
    </row>
    <row r="98" spans="1:5" ht="13.2" x14ac:dyDescent="0.25">
      <c r="A98" s="83" t="s">
        <v>108</v>
      </c>
      <c r="B98" s="78">
        <v>22790.92</v>
      </c>
      <c r="C98" s="101"/>
      <c r="D98" s="78">
        <v>8235.8799999999992</v>
      </c>
      <c r="E98" s="79">
        <v>36.14</v>
      </c>
    </row>
    <row r="99" spans="1:5" ht="13.2" x14ac:dyDescent="0.25">
      <c r="A99" s="86" t="s">
        <v>46</v>
      </c>
      <c r="B99" s="78">
        <v>22790.92</v>
      </c>
      <c r="C99" s="101"/>
      <c r="D99" s="78">
        <v>8235.8799999999992</v>
      </c>
      <c r="E99" s="79">
        <v>36.14</v>
      </c>
    </row>
    <row r="100" spans="1:5" ht="13.2" x14ac:dyDescent="0.25">
      <c r="A100" s="87" t="s">
        <v>48</v>
      </c>
      <c r="B100" s="81"/>
      <c r="C100" s="106"/>
      <c r="D100" s="78">
        <v>8235.8799999999992</v>
      </c>
      <c r="E100" s="81"/>
    </row>
    <row r="101" spans="1:5" ht="13.2" x14ac:dyDescent="0.25">
      <c r="A101" s="83" t="s">
        <v>114</v>
      </c>
      <c r="B101" s="78">
        <v>3416.66</v>
      </c>
      <c r="C101" s="101"/>
      <c r="D101" s="78">
        <v>1869.75</v>
      </c>
      <c r="E101" s="79">
        <v>54.72</v>
      </c>
    </row>
    <row r="102" spans="1:5" ht="13.2" x14ac:dyDescent="0.25">
      <c r="A102" s="86" t="s">
        <v>46</v>
      </c>
      <c r="B102" s="78">
        <v>3416.66</v>
      </c>
      <c r="C102" s="101"/>
      <c r="D102" s="78">
        <v>1869.75</v>
      </c>
      <c r="E102" s="79">
        <v>54.72</v>
      </c>
    </row>
    <row r="103" spans="1:5" ht="13.2" x14ac:dyDescent="0.25">
      <c r="A103" s="87" t="s">
        <v>48</v>
      </c>
      <c r="B103" s="81"/>
      <c r="C103" s="106"/>
      <c r="D103" s="78">
        <v>1869.75</v>
      </c>
      <c r="E103" s="81"/>
    </row>
    <row r="104" spans="1:5" ht="13.2" x14ac:dyDescent="0.25">
      <c r="A104" s="83" t="s">
        <v>115</v>
      </c>
      <c r="B104" s="78">
        <v>15465.42</v>
      </c>
      <c r="C104" s="101"/>
      <c r="D104" s="78">
        <v>2971.59</v>
      </c>
      <c r="E104" s="79">
        <v>19.21</v>
      </c>
    </row>
    <row r="105" spans="1:5" ht="13.2" x14ac:dyDescent="0.25">
      <c r="A105" s="86" t="s">
        <v>46</v>
      </c>
      <c r="B105" s="78">
        <v>12265.42</v>
      </c>
      <c r="C105" s="101"/>
      <c r="D105" s="78">
        <v>2377.86</v>
      </c>
      <c r="E105" s="79">
        <v>19.39</v>
      </c>
    </row>
    <row r="106" spans="1:5" ht="13.2" x14ac:dyDescent="0.25">
      <c r="A106" s="87" t="s">
        <v>51</v>
      </c>
      <c r="B106" s="81"/>
      <c r="C106" s="106"/>
      <c r="D106" s="79">
        <v>800</v>
      </c>
      <c r="E106" s="81"/>
    </row>
    <row r="107" spans="1:5" ht="13.2" x14ac:dyDescent="0.25">
      <c r="A107" s="87" t="s">
        <v>53</v>
      </c>
      <c r="B107" s="81"/>
      <c r="C107" s="106"/>
      <c r="D107" s="78">
        <v>1577.86</v>
      </c>
      <c r="E107" s="81"/>
    </row>
    <row r="108" spans="1:5" ht="13.2" x14ac:dyDescent="0.25">
      <c r="A108" s="86" t="s">
        <v>54</v>
      </c>
      <c r="B108" s="78">
        <v>3200</v>
      </c>
      <c r="C108" s="101"/>
      <c r="D108" s="79">
        <v>593.73</v>
      </c>
      <c r="E108" s="79">
        <v>18.55</v>
      </c>
    </row>
    <row r="109" spans="1:5" ht="13.2" x14ac:dyDescent="0.25">
      <c r="A109" s="87" t="s">
        <v>56</v>
      </c>
      <c r="B109" s="81"/>
      <c r="C109" s="106"/>
      <c r="D109" s="79">
        <v>30</v>
      </c>
      <c r="E109" s="81"/>
    </row>
    <row r="110" spans="1:5" ht="13.2" x14ac:dyDescent="0.25">
      <c r="A110" s="87" t="s">
        <v>57</v>
      </c>
      <c r="B110" s="81"/>
      <c r="C110" s="106"/>
      <c r="D110" s="79">
        <v>563.73</v>
      </c>
      <c r="E110" s="81"/>
    </row>
    <row r="111" spans="1:5" ht="13.2" x14ac:dyDescent="0.25">
      <c r="A111" s="83" t="s">
        <v>117</v>
      </c>
      <c r="B111" s="81"/>
      <c r="C111" s="106"/>
      <c r="D111" s="78">
        <v>4489.99</v>
      </c>
      <c r="E111" s="81"/>
    </row>
    <row r="112" spans="1:5" ht="13.2" x14ac:dyDescent="0.25">
      <c r="A112" s="86" t="s">
        <v>46</v>
      </c>
      <c r="B112" s="81"/>
      <c r="C112" s="106"/>
      <c r="D112" s="78">
        <v>4069.99</v>
      </c>
      <c r="E112" s="81"/>
    </row>
    <row r="113" spans="1:5" ht="13.2" x14ac:dyDescent="0.25">
      <c r="A113" s="87" t="s">
        <v>48</v>
      </c>
      <c r="B113" s="81"/>
      <c r="C113" s="106"/>
      <c r="D113" s="78">
        <v>3416.66</v>
      </c>
      <c r="E113" s="81"/>
    </row>
    <row r="114" spans="1:5" ht="13.2" x14ac:dyDescent="0.25">
      <c r="A114" s="87" t="s">
        <v>53</v>
      </c>
      <c r="B114" s="81"/>
      <c r="C114" s="106"/>
      <c r="D114" s="79">
        <v>653.33000000000004</v>
      </c>
      <c r="E114" s="81"/>
    </row>
    <row r="115" spans="1:5" ht="13.2" x14ac:dyDescent="0.25">
      <c r="A115" s="86" t="s">
        <v>54</v>
      </c>
      <c r="B115" s="81"/>
      <c r="C115" s="106"/>
      <c r="D115" s="79">
        <v>420</v>
      </c>
      <c r="E115" s="81"/>
    </row>
    <row r="116" spans="1:5" ht="13.2" x14ac:dyDescent="0.25">
      <c r="A116" s="87" t="s">
        <v>57</v>
      </c>
      <c r="B116" s="81"/>
      <c r="C116" s="106"/>
      <c r="D116" s="79">
        <v>420</v>
      </c>
      <c r="E116" s="81"/>
    </row>
    <row r="117" spans="1:5" s="56" customFormat="1" ht="13.2" x14ac:dyDescent="0.25">
      <c r="A117" s="85" t="s">
        <v>126</v>
      </c>
      <c r="B117" s="60"/>
      <c r="C117" s="100"/>
      <c r="D117" s="72">
        <v>1165.5</v>
      </c>
      <c r="E117" s="60"/>
    </row>
    <row r="118" spans="1:5" ht="13.2" x14ac:dyDescent="0.25">
      <c r="A118" s="88" t="s">
        <v>116</v>
      </c>
      <c r="B118" s="76"/>
      <c r="C118" s="100"/>
      <c r="D118" s="63">
        <v>1165.5</v>
      </c>
      <c r="E118" s="76"/>
    </row>
    <row r="119" spans="1:5" ht="13.2" x14ac:dyDescent="0.25">
      <c r="A119" s="86" t="s">
        <v>146</v>
      </c>
      <c r="B119" s="81"/>
      <c r="C119" s="106"/>
      <c r="D119" s="78">
        <v>1165.5</v>
      </c>
      <c r="E119" s="81"/>
    </row>
    <row r="120" spans="1:5" ht="13.2" x14ac:dyDescent="0.25">
      <c r="A120" s="87" t="s">
        <v>80</v>
      </c>
      <c r="B120" s="81"/>
      <c r="C120" s="106"/>
      <c r="D120" s="78">
        <v>1165.5</v>
      </c>
      <c r="E120" s="81"/>
    </row>
  </sheetData>
  <mergeCells count="2">
    <mergeCell ref="A2:E2"/>
    <mergeCell ref="A1:E1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opći dio - SAŽETAK</vt:lpstr>
      <vt:lpstr>opći dio - ekonomska</vt:lpstr>
      <vt:lpstr>opći dio - izvori</vt:lpstr>
      <vt:lpstr>opći dio - funkcijska</vt:lpstr>
      <vt:lpstr>posebni dio - programska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2025-07-16T08:50:38Z</cp:lastPrinted>
  <dcterms:created xsi:type="dcterms:W3CDTF">2022-07-19T20:33:42Z</dcterms:created>
  <dcterms:modified xsi:type="dcterms:W3CDTF">2025-07-20T15:57:02Z</dcterms:modified>
</cp:coreProperties>
</file>