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My Documents\FINANCIJSKI IZVJEŠTAJI\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192"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E307" i="9" s="1"/>
  <c r="B307" i="9" s="1"/>
  <c r="G307" i="9"/>
  <c r="F307" i="9"/>
  <c r="H306" i="9"/>
  <c r="E306" i="9" s="1"/>
  <c r="B306" i="9" s="1"/>
  <c r="G306" i="9"/>
  <c r="F306" i="9"/>
  <c r="H305" i="9"/>
  <c r="E305" i="9" s="1"/>
  <c r="B305" i="9" s="1"/>
  <c r="G305" i="9"/>
  <c r="F305" i="9"/>
  <c r="H304" i="9"/>
  <c r="E304" i="9" s="1"/>
  <c r="B304" i="9" s="1"/>
  <c r="G304" i="9"/>
  <c r="F304" i="9"/>
  <c r="H303" i="9"/>
  <c r="E303" i="9" s="1"/>
  <c r="B303" i="9" s="1"/>
  <c r="G303" i="9"/>
  <c r="F303" i="9"/>
  <c r="H302" i="9"/>
  <c r="E302" i="9" s="1"/>
  <c r="B302" i="9" s="1"/>
  <c r="G302" i="9"/>
  <c r="F302" i="9"/>
  <c r="H301" i="9"/>
  <c r="G301" i="9"/>
  <c r="F301" i="9"/>
  <c r="H300" i="9"/>
  <c r="G300" i="9"/>
  <c r="F300" i="9"/>
  <c r="H299" i="9"/>
  <c r="E299" i="9" s="1"/>
  <c r="B299" i="9" s="1"/>
  <c r="G299" i="9"/>
  <c r="F299" i="9"/>
  <c r="H298" i="9"/>
  <c r="G298" i="9"/>
  <c r="F298" i="9"/>
  <c r="H297" i="9"/>
  <c r="G297" i="9"/>
  <c r="F297" i="9"/>
  <c r="E297" i="9"/>
  <c r="B297" i="9" s="1"/>
  <c r="H296" i="9"/>
  <c r="G296" i="9"/>
  <c r="F296" i="9"/>
  <c r="H295" i="9"/>
  <c r="E295" i="9" s="1"/>
  <c r="B295" i="9" s="1"/>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E282" i="9" s="1"/>
  <c r="B282" i="9" s="1"/>
  <c r="G282" i="9"/>
  <c r="F282" i="9"/>
  <c r="F281" i="9"/>
  <c r="F280" i="9"/>
  <c r="F279" i="9"/>
  <c r="F278" i="9"/>
  <c r="F277" i="9" s="1"/>
  <c r="F276" i="9"/>
  <c r="L275" i="9"/>
  <c r="H275" i="9"/>
  <c r="F275" i="9"/>
  <c r="F274" i="9"/>
  <c r="I273" i="9"/>
  <c r="E273" i="9" s="1"/>
  <c r="B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F236" i="9"/>
  <c r="E236" i="9"/>
  <c r="B236" i="9"/>
  <c r="M235" i="9"/>
  <c r="L235" i="9"/>
  <c r="E235" i="9"/>
  <c r="M234" i="9"/>
  <c r="L234" i="9"/>
  <c r="F234" i="9"/>
  <c r="E234" i="9"/>
  <c r="B234" i="9"/>
  <c r="M233" i="9"/>
  <c r="L233" i="9"/>
  <c r="E233" i="9"/>
  <c r="M232" i="9"/>
  <c r="L232" i="9"/>
  <c r="F232" i="9"/>
  <c r="E232" i="9"/>
  <c r="B232" i="9"/>
  <c r="M231" i="9"/>
  <c r="L231" i="9"/>
  <c r="E231" i="9"/>
  <c r="M230" i="9"/>
  <c r="L230" i="9"/>
  <c r="F230" i="9"/>
  <c r="E230" i="9"/>
  <c r="B230" i="9"/>
  <c r="M229" i="9"/>
  <c r="L229" i="9"/>
  <c r="E229" i="9"/>
  <c r="M228" i="9"/>
  <c r="L228" i="9"/>
  <c r="F228" i="9"/>
  <c r="E228" i="9"/>
  <c r="B228" i="9"/>
  <c r="M227" i="9"/>
  <c r="L227" i="9"/>
  <c r="E227" i="9"/>
  <c r="M226" i="9"/>
  <c r="L226" i="9"/>
  <c r="F226" i="9"/>
  <c r="E226" i="9"/>
  <c r="B226" i="9"/>
  <c r="M225" i="9"/>
  <c r="L225" i="9"/>
  <c r="E225" i="9"/>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E157" i="9" s="1"/>
  <c r="B157" i="9" s="1"/>
  <c r="G157" i="9"/>
  <c r="F157" i="9"/>
  <c r="H156" i="9"/>
  <c r="G156" i="9"/>
  <c r="F156" i="9"/>
  <c r="E156" i="9"/>
  <c r="B156" i="9" s="1"/>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G148" i="9"/>
  <c r="F148" i="9"/>
  <c r="E148" i="9"/>
  <c r="B148" i="9" s="1"/>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G140" i="9"/>
  <c r="F140" i="9"/>
  <c r="E140" i="9"/>
  <c r="B140" i="9" s="1"/>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G132" i="9"/>
  <c r="F132" i="9"/>
  <c r="E132" i="9"/>
  <c r="B132" i="9" s="1"/>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G124" i="9"/>
  <c r="F124" i="9"/>
  <c r="E124" i="9"/>
  <c r="B124" i="9" s="1"/>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G112" i="9"/>
  <c r="F112" i="9"/>
  <c r="E112" i="9"/>
  <c r="B112" i="9" s="1"/>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G104" i="9"/>
  <c r="F104" i="9"/>
  <c r="E104" i="9"/>
  <c r="B104" i="9" s="1"/>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G96" i="9"/>
  <c r="F96" i="9"/>
  <c r="E96" i="9"/>
  <c r="B96" i="9" s="1"/>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G88" i="9"/>
  <c r="F88" i="9"/>
  <c r="E88" i="9"/>
  <c r="B88" i="9" s="1"/>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G80" i="9"/>
  <c r="F80" i="9"/>
  <c r="E80" i="9"/>
  <c r="B80" i="9" s="1"/>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G40" i="9"/>
  <c r="F40" i="9"/>
  <c r="E40" i="9"/>
  <c r="B40" i="9" s="1"/>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E24" i="9" s="1"/>
  <c r="B24" i="9" s="1"/>
  <c r="G24" i="9"/>
  <c r="F24" i="9"/>
  <c r="H23" i="9"/>
  <c r="E23" i="9" s="1"/>
  <c r="B23" i="9" s="1"/>
  <c r="G23" i="9"/>
  <c r="F23" i="9"/>
  <c r="H22" i="9"/>
  <c r="E22" i="9" s="1"/>
  <c r="B22" i="9" s="1"/>
  <c r="G22" i="9"/>
  <c r="F22" i="9"/>
  <c r="F21" i="9"/>
  <c r="F4" i="9"/>
  <c r="O3" i="9"/>
  <c r="G275" i="9" s="1"/>
  <c r="E275" i="9" s="1"/>
  <c r="I3" i="9"/>
  <c r="H3" i="9"/>
  <c r="G3" i="9"/>
  <c r="D101" i="8"/>
  <c r="D95" i="8"/>
  <c r="D90" i="8"/>
  <c r="D85" i="8"/>
  <c r="C1560" i="1" s="1"/>
  <c r="H1560" i="1" s="1"/>
  <c r="D80" i="8"/>
  <c r="D75" i="8"/>
  <c r="D70" i="8"/>
  <c r="D65" i="8"/>
  <c r="D60" i="8"/>
  <c r="D55" i="8"/>
  <c r="D50" i="8"/>
  <c r="D44" i="8"/>
  <c r="D36" i="8"/>
  <c r="D26" i="8"/>
  <c r="D24" i="8" s="1"/>
  <c r="C1499" i="1" s="1"/>
  <c r="H1499" i="1" s="1"/>
  <c r="D18" i="8"/>
  <c r="D8" i="8"/>
  <c r="D6" i="8" s="1"/>
  <c r="C1481" i="1" s="1"/>
  <c r="H1481" i="1"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412" i="1" s="1"/>
  <c r="D118" i="6"/>
  <c r="F117" i="6"/>
  <c r="F116" i="6"/>
  <c r="E115" i="6"/>
  <c r="D115" i="6"/>
  <c r="D114" i="6" s="1"/>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E245" i="5" s="1"/>
  <c r="E237" i="5" s="1"/>
  <c r="D250" i="5"/>
  <c r="F250" i="5" s="1"/>
  <c r="F249" i="5"/>
  <c r="F248" i="5"/>
  <c r="F247" i="5"/>
  <c r="E246" i="5"/>
  <c r="D1223" i="1" s="1"/>
  <c r="D246" i="5"/>
  <c r="D245" i="5" s="1"/>
  <c r="F244" i="5"/>
  <c r="F243" i="5"/>
  <c r="E242" i="5"/>
  <c r="D242" i="5"/>
  <c r="F242" i="5" s="1"/>
  <c r="F241" i="5"/>
  <c r="F240" i="5"/>
  <c r="E239" i="5"/>
  <c r="E238" i="5" s="1"/>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E311" i="9" s="1"/>
  <c r="B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80" i="5"/>
  <c r="D177" i="5" s="1"/>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E79" i="5"/>
  <c r="D79" i="5"/>
  <c r="D78" i="5" s="1"/>
  <c r="F78" i="5" s="1"/>
  <c r="E78" i="5"/>
  <c r="F77" i="5"/>
  <c r="F76" i="5"/>
  <c r="F75" i="5"/>
  <c r="F74" i="5"/>
  <c r="F73" i="5"/>
  <c r="F72" i="5"/>
  <c r="F71" i="5"/>
  <c r="E70" i="5"/>
  <c r="E69" i="5" s="1"/>
  <c r="D70" i="5"/>
  <c r="D69" i="5"/>
  <c r="F67" i="5"/>
  <c r="F66" i="5"/>
  <c r="F65" i="5"/>
  <c r="F64" i="5"/>
  <c r="E63" i="5"/>
  <c r="D1041" i="1" s="1"/>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26" i="1" s="1"/>
  <c r="H626" i="1" s="1"/>
  <c r="D632" i="4"/>
  <c r="F632" i="4" s="1"/>
  <c r="F631" i="4"/>
  <c r="F630" i="4"/>
  <c r="E629" i="4"/>
  <c r="D623" i="1" s="1"/>
  <c r="H623" i="1" s="1"/>
  <c r="D629" i="4"/>
  <c r="F629" i="4" s="1"/>
  <c r="F628" i="4"/>
  <c r="F627" i="4"/>
  <c r="E626" i="4"/>
  <c r="E625" i="4" s="1"/>
  <c r="D619" i="1" s="1"/>
  <c r="H619" i="1" s="1"/>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F579" i="4"/>
  <c r="F578" i="4"/>
  <c r="E577" i="4"/>
  <c r="D571" i="1" s="1"/>
  <c r="D577" i="4"/>
  <c r="F577" i="4" s="1"/>
  <c r="F576" i="4"/>
  <c r="F575" i="4"/>
  <c r="E574" i="4"/>
  <c r="D568" i="1" s="1"/>
  <c r="D574" i="4"/>
  <c r="F574" i="4" s="1"/>
  <c r="F573" i="4"/>
  <c r="F572" i="4"/>
  <c r="E571" i="4"/>
  <c r="D565" i="1" s="1"/>
  <c r="D571" i="4"/>
  <c r="F571" i="4" s="1"/>
  <c r="F570" i="4"/>
  <c r="F569" i="4"/>
  <c r="E568" i="4"/>
  <c r="D562" i="1" s="1"/>
  <c r="D568" i="4"/>
  <c r="F568" i="4" s="1"/>
  <c r="D567" i="4"/>
  <c r="F567" i="4" s="1"/>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29" i="1" s="1"/>
  <c r="D535" i="4"/>
  <c r="F535" i="4" s="1"/>
  <c r="F534" i="4"/>
  <c r="F533" i="4"/>
  <c r="F532" i="4"/>
  <c r="F531" i="4"/>
  <c r="E530" i="4"/>
  <c r="D530" i="4"/>
  <c r="F530" i="4" s="1"/>
  <c r="D529" i="4"/>
  <c r="D528" i="4" s="1"/>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E478" i="4"/>
  <c r="D478" i="4"/>
  <c r="F478" i="4" s="1"/>
  <c r="F477" i="4"/>
  <c r="F476" i="4"/>
  <c r="F475" i="4"/>
  <c r="F474" i="4"/>
  <c r="E473" i="4"/>
  <c r="D473" i="4"/>
  <c r="D472" i="4" s="1"/>
  <c r="F472" i="4" s="1"/>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24" i="1" s="1"/>
  <c r="D430" i="4"/>
  <c r="F430" i="4" s="1"/>
  <c r="F429" i="4"/>
  <c r="F428" i="4"/>
  <c r="E427" i="4"/>
  <c r="D421" i="1" s="1"/>
  <c r="D427" i="4"/>
  <c r="F427" i="4" s="1"/>
  <c r="F426" i="4"/>
  <c r="F425" i="4"/>
  <c r="F424" i="4"/>
  <c r="F423" i="4"/>
  <c r="E422" i="4"/>
  <c r="E421" i="4" s="1"/>
  <c r="D415" i="1" s="1"/>
  <c r="D422" i="4"/>
  <c r="F422" i="4" s="1"/>
  <c r="E418" i="4"/>
  <c r="D418" i="4"/>
  <c r="F418" i="4" s="1"/>
  <c r="E417" i="4"/>
  <c r="D412" i="1" s="1"/>
  <c r="D417" i="4"/>
  <c r="D644" i="4" s="1"/>
  <c r="F644" i="4" s="1"/>
  <c r="E416" i="4"/>
  <c r="E643" i="4" s="1"/>
  <c r="D637" i="1" s="1"/>
  <c r="H637" i="1" s="1"/>
  <c r="D416" i="4"/>
  <c r="D643" i="4" s="1"/>
  <c r="F411" i="4"/>
  <c r="F410" i="4"/>
  <c r="F409" i="4"/>
  <c r="F406" i="4"/>
  <c r="F405" i="4"/>
  <c r="F404" i="4"/>
  <c r="F403" i="4"/>
  <c r="E402" i="4"/>
  <c r="D402" i="4"/>
  <c r="F402" i="4" s="1"/>
  <c r="F401" i="4"/>
  <c r="E400" i="4"/>
  <c r="D395" i="1" s="1"/>
  <c r="D400" i="4"/>
  <c r="F400" i="4" s="1"/>
  <c r="F399" i="4"/>
  <c r="F398" i="4"/>
  <c r="E397" i="4"/>
  <c r="D392" i="1" s="1"/>
  <c r="D397" i="4"/>
  <c r="F397" i="4" s="1"/>
  <c r="E396" i="4"/>
  <c r="D391" i="1"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6" i="4" s="1"/>
  <c r="F355" i="4"/>
  <c r="F354" i="4"/>
  <c r="F353" i="4"/>
  <c r="E352" i="4"/>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E299" i="4" s="1"/>
  <c r="D300" i="4"/>
  <c r="F300" i="4" s="1"/>
  <c r="D299" i="4"/>
  <c r="F299" i="4" s="1"/>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2" i="4"/>
  <c r="F271" i="4"/>
  <c r="F270" i="4"/>
  <c r="F269" i="4"/>
  <c r="E268" i="4"/>
  <c r="D268" i="4"/>
  <c r="F268" i="4" s="1"/>
  <c r="F267" i="4"/>
  <c r="F266" i="4"/>
  <c r="F265" i="4"/>
  <c r="E264" i="4"/>
  <c r="D264" i="4"/>
  <c r="F262" i="4"/>
  <c r="F261" i="4"/>
  <c r="F260" i="4"/>
  <c r="E259" i="4"/>
  <c r="D255" i="1" s="1"/>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27" i="1" s="1"/>
  <c r="D231" i="4"/>
  <c r="F231" i="4" s="1"/>
  <c r="F230" i="4"/>
  <c r="F229" i="4"/>
  <c r="E228" i="4"/>
  <c r="D224" i="1" s="1"/>
  <c r="D228" i="4"/>
  <c r="F228" i="4" s="1"/>
  <c r="F227" i="4"/>
  <c r="F226" i="4"/>
  <c r="E225" i="4"/>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198" i="1" s="1"/>
  <c r="D202" i="4"/>
  <c r="F202" i="4" s="1"/>
  <c r="F201" i="4"/>
  <c r="F200" i="4"/>
  <c r="F199" i="4"/>
  <c r="F198" i="4"/>
  <c r="E197" i="4"/>
  <c r="D197" i="4"/>
  <c r="F197" i="4" s="1"/>
  <c r="D196"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35" i="1" s="1"/>
  <c r="D140" i="4"/>
  <c r="F140" i="4" s="1"/>
  <c r="F138" i="4"/>
  <c r="F137" i="4"/>
  <c r="F136" i="4"/>
  <c r="F135" i="4"/>
  <c r="E134" i="4"/>
  <c r="D134" i="4"/>
  <c r="E133" i="4"/>
  <c r="F132" i="4"/>
  <c r="F131" i="4"/>
  <c r="F130" i="4"/>
  <c r="F129" i="4"/>
  <c r="E128" i="4"/>
  <c r="D128" i="4"/>
  <c r="F127" i="4"/>
  <c r="F126" i="4"/>
  <c r="E125" i="4"/>
  <c r="E124" i="4" s="1"/>
  <c r="D125" i="4"/>
  <c r="D124" i="4"/>
  <c r="F124" i="4" s="1"/>
  <c r="F123" i="4"/>
  <c r="F122" i="4"/>
  <c r="F121" i="4"/>
  <c r="E120" i="4"/>
  <c r="D120" i="4"/>
  <c r="F120" i="4" s="1"/>
  <c r="F119" i="4"/>
  <c r="F118" i="4"/>
  <c r="F117" i="4"/>
  <c r="F116" i="4"/>
  <c r="F115" i="4"/>
  <c r="F114" i="4"/>
  <c r="F113" i="4"/>
  <c r="E112" i="4"/>
  <c r="D112" i="4"/>
  <c r="F111" i="4"/>
  <c r="F110" i="4"/>
  <c r="F109" i="4"/>
  <c r="F108" i="4"/>
  <c r="E107" i="4"/>
  <c r="D107" i="4"/>
  <c r="F107" i="4" s="1"/>
  <c r="D106" i="4"/>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83" i="4"/>
  <c r="D82" i="4"/>
  <c r="F81" i="4"/>
  <c r="F80" i="4"/>
  <c r="F79" i="4"/>
  <c r="F78" i="4"/>
  <c r="E77" i="4"/>
  <c r="D77" i="4"/>
  <c r="F77" i="4" s="1"/>
  <c r="F76" i="4"/>
  <c r="F75" i="4"/>
  <c r="E74" i="4"/>
  <c r="D70" i="1" s="1"/>
  <c r="D74" i="4"/>
  <c r="F74" i="4" s="1"/>
  <c r="F73" i="4"/>
  <c r="F72" i="4"/>
  <c r="E71" i="4"/>
  <c r="D71" i="4"/>
  <c r="F71" i="4" s="1"/>
  <c r="F70" i="4"/>
  <c r="F69" i="4"/>
  <c r="E68" i="4"/>
  <c r="D68" i="4"/>
  <c r="F68" i="4" s="1"/>
  <c r="F67" i="4"/>
  <c r="F66" i="4"/>
  <c r="E65" i="4"/>
  <c r="D65" i="4"/>
  <c r="F65" i="4" s="1"/>
  <c r="F64" i="4"/>
  <c r="F63" i="4"/>
  <c r="E62" i="4"/>
  <c r="D58" i="1" s="1"/>
  <c r="D62" i="4"/>
  <c r="F62" i="4" s="1"/>
  <c r="F61" i="4"/>
  <c r="F60" i="4"/>
  <c r="E59" i="4"/>
  <c r="D59" i="4"/>
  <c r="F59" i="4" s="1"/>
  <c r="F58" i="4"/>
  <c r="F57" i="4"/>
  <c r="F56" i="4"/>
  <c r="F55" i="4"/>
  <c r="E54" i="4"/>
  <c r="D54" i="4"/>
  <c r="F54" i="4" s="1"/>
  <c r="F53" i="4"/>
  <c r="F52" i="4"/>
  <c r="E51" i="4"/>
  <c r="E50" i="4" s="1"/>
  <c r="D46" i="1"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E7" i="4" s="1"/>
  <c r="D3" i="1" s="1"/>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G1577" i="1"/>
  <c r="C1577" i="1"/>
  <c r="H1577" i="1" s="1"/>
  <c r="C1576" i="1"/>
  <c r="H1576" i="1" s="1"/>
  <c r="G1575" i="1"/>
  <c r="C1575" i="1"/>
  <c r="H1575" i="1" s="1"/>
  <c r="C1574" i="1"/>
  <c r="H1574" i="1" s="1"/>
  <c r="G1573" i="1"/>
  <c r="C1573" i="1"/>
  <c r="H1573" i="1" s="1"/>
  <c r="C1572" i="1"/>
  <c r="H1572" i="1" s="1"/>
  <c r="G1571" i="1"/>
  <c r="C1571" i="1"/>
  <c r="H1571" i="1" s="1"/>
  <c r="C1570" i="1"/>
  <c r="H1570" i="1" s="1"/>
  <c r="G1569" i="1"/>
  <c r="C1569" i="1"/>
  <c r="H1569" i="1" s="1"/>
  <c r="C1568" i="1"/>
  <c r="H1568" i="1" s="1"/>
  <c r="G1567" i="1"/>
  <c r="C1567" i="1"/>
  <c r="H1567" i="1" s="1"/>
  <c r="C1566" i="1"/>
  <c r="H1566" i="1" s="1"/>
  <c r="G1565" i="1"/>
  <c r="C1565" i="1"/>
  <c r="H1565" i="1" s="1"/>
  <c r="C1564" i="1"/>
  <c r="H1564" i="1" s="1"/>
  <c r="G1563" i="1"/>
  <c r="C1563" i="1"/>
  <c r="H1563" i="1" s="1"/>
  <c r="C1562" i="1"/>
  <c r="H1562" i="1" s="1"/>
  <c r="C1561" i="1"/>
  <c r="H1561" i="1" s="1"/>
  <c r="G1559" i="1"/>
  <c r="C1559" i="1"/>
  <c r="H1559" i="1" s="1"/>
  <c r="C1558" i="1"/>
  <c r="H1558" i="1" s="1"/>
  <c r="G1557" i="1"/>
  <c r="C1557" i="1"/>
  <c r="H1557" i="1" s="1"/>
  <c r="C1556" i="1"/>
  <c r="H1556" i="1" s="1"/>
  <c r="G1555" i="1"/>
  <c r="C1555" i="1"/>
  <c r="H1555" i="1" s="1"/>
  <c r="C1554" i="1"/>
  <c r="H1554" i="1" s="1"/>
  <c r="G1553" i="1"/>
  <c r="C1553" i="1"/>
  <c r="H1553" i="1" s="1"/>
  <c r="C1552" i="1"/>
  <c r="H1552" i="1" s="1"/>
  <c r="G1551" i="1"/>
  <c r="C1551" i="1"/>
  <c r="H1551" i="1" s="1"/>
  <c r="C1550" i="1"/>
  <c r="H1550" i="1" s="1"/>
  <c r="G1549" i="1"/>
  <c r="C1549" i="1"/>
  <c r="H1549" i="1" s="1"/>
  <c r="C1548" i="1"/>
  <c r="H1548" i="1" s="1"/>
  <c r="G1547" i="1"/>
  <c r="C1547" i="1"/>
  <c r="H1547" i="1" s="1"/>
  <c r="C1546" i="1"/>
  <c r="H1546" i="1" s="1"/>
  <c r="G1545" i="1"/>
  <c r="C1545" i="1"/>
  <c r="H1545" i="1" s="1"/>
  <c r="C1544" i="1"/>
  <c r="H1544" i="1" s="1"/>
  <c r="G1543" i="1"/>
  <c r="C1543" i="1"/>
  <c r="H1543" i="1" s="1"/>
  <c r="C1542" i="1"/>
  <c r="H1542" i="1" s="1"/>
  <c r="G1541" i="1"/>
  <c r="C1541" i="1"/>
  <c r="H1541" i="1" s="1"/>
  <c r="C1540" i="1"/>
  <c r="H1540" i="1" s="1"/>
  <c r="G1539" i="1"/>
  <c r="C1539" i="1"/>
  <c r="H1539" i="1" s="1"/>
  <c r="C1538" i="1"/>
  <c r="H1538" i="1" s="1"/>
  <c r="G1537" i="1"/>
  <c r="C1537" i="1"/>
  <c r="H1537" i="1" s="1"/>
  <c r="C1536" i="1"/>
  <c r="H1536" i="1" s="1"/>
  <c r="G1535" i="1"/>
  <c r="C1535" i="1"/>
  <c r="H1535" i="1" s="1"/>
  <c r="C1534" i="1"/>
  <c r="H1534" i="1" s="1"/>
  <c r="G1533" i="1"/>
  <c r="C1533" i="1"/>
  <c r="H1533" i="1" s="1"/>
  <c r="C1532" i="1"/>
  <c r="H1532" i="1" s="1"/>
  <c r="G1531" i="1"/>
  <c r="C1531" i="1"/>
  <c r="H1531" i="1" s="1"/>
  <c r="C1530" i="1"/>
  <c r="H1530" i="1" s="1"/>
  <c r="G1529" i="1"/>
  <c r="C1529" i="1"/>
  <c r="H1529" i="1" s="1"/>
  <c r="C1528" i="1"/>
  <c r="H1528" i="1" s="1"/>
  <c r="G1527" i="1"/>
  <c r="C1527" i="1"/>
  <c r="H1527" i="1" s="1"/>
  <c r="C1526" i="1"/>
  <c r="H1526" i="1" s="1"/>
  <c r="C1525" i="1"/>
  <c r="H1525" i="1" s="1"/>
  <c r="C1523" i="1"/>
  <c r="H1523" i="1" s="1"/>
  <c r="C1522" i="1"/>
  <c r="G1522" i="1" s="1"/>
  <c r="C1521" i="1"/>
  <c r="H1521" i="1" s="1"/>
  <c r="C1520" i="1"/>
  <c r="G1520" i="1" s="1"/>
  <c r="C1519" i="1"/>
  <c r="H1519" i="1" s="1"/>
  <c r="C1516" i="1"/>
  <c r="G1516" i="1" s="1"/>
  <c r="G1515" i="1"/>
  <c r="C1515" i="1"/>
  <c r="H1515" i="1" s="1"/>
  <c r="C1514" i="1"/>
  <c r="G1514" i="1" s="1"/>
  <c r="G1513" i="1"/>
  <c r="C1513" i="1"/>
  <c r="H1513" i="1" s="1"/>
  <c r="C1512" i="1"/>
  <c r="G1512" i="1" s="1"/>
  <c r="G1511" i="1"/>
  <c r="C1511" i="1"/>
  <c r="H1511" i="1" s="1"/>
  <c r="C1510" i="1"/>
  <c r="G1510" i="1" s="1"/>
  <c r="C1509" i="1"/>
  <c r="H1509" i="1" s="1"/>
  <c r="C1508" i="1"/>
  <c r="G1508" i="1" s="1"/>
  <c r="G1507" i="1"/>
  <c r="C1507" i="1"/>
  <c r="H1507" i="1" s="1"/>
  <c r="C1506" i="1"/>
  <c r="G1506" i="1" s="1"/>
  <c r="G1505" i="1"/>
  <c r="C1505" i="1"/>
  <c r="H1505" i="1" s="1"/>
  <c r="C1504" i="1"/>
  <c r="G1504" i="1" s="1"/>
  <c r="C1503" i="1"/>
  <c r="H1503" i="1" s="1"/>
  <c r="C1502" i="1"/>
  <c r="G1502" i="1" s="1"/>
  <c r="C1500" i="1"/>
  <c r="G1500" i="1" s="1"/>
  <c r="C1498" i="1"/>
  <c r="G1498" i="1" s="1"/>
  <c r="G1497" i="1"/>
  <c r="C1497" i="1"/>
  <c r="H1497" i="1" s="1"/>
  <c r="C1496" i="1"/>
  <c r="G1496" i="1" s="1"/>
  <c r="G1495" i="1"/>
  <c r="C1495" i="1"/>
  <c r="H1495" i="1" s="1"/>
  <c r="C1494" i="1"/>
  <c r="G1494" i="1" s="1"/>
  <c r="G1493" i="1"/>
  <c r="C1493" i="1"/>
  <c r="H1493" i="1" s="1"/>
  <c r="C1492" i="1"/>
  <c r="G1492" i="1" s="1"/>
  <c r="C1491" i="1"/>
  <c r="H1491" i="1" s="1"/>
  <c r="C1490" i="1"/>
  <c r="G1490" i="1" s="1"/>
  <c r="G1489" i="1"/>
  <c r="C1489" i="1"/>
  <c r="H1489" i="1" s="1"/>
  <c r="C1488" i="1"/>
  <c r="G1488" i="1" s="1"/>
  <c r="G1487" i="1"/>
  <c r="C1487" i="1"/>
  <c r="H1487" i="1" s="1"/>
  <c r="C1486" i="1"/>
  <c r="G1486" i="1" s="1"/>
  <c r="C1485" i="1"/>
  <c r="H1485" i="1" s="1"/>
  <c r="C1484" i="1"/>
  <c r="G1484" i="1" s="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J1444" i="1" s="1"/>
  <c r="C1444" i="1"/>
  <c r="D1443" i="1"/>
  <c r="J1443" i="1" s="1"/>
  <c r="C1443" i="1"/>
  <c r="D1442" i="1"/>
  <c r="J1442" i="1" s="1"/>
  <c r="C1442" i="1"/>
  <c r="D1441" i="1"/>
  <c r="J1441" i="1" s="1"/>
  <c r="C1441" i="1"/>
  <c r="D1440" i="1"/>
  <c r="J1440" i="1" s="1"/>
  <c r="C1440" i="1"/>
  <c r="D1439" i="1"/>
  <c r="C1439" i="1"/>
  <c r="J1439" i="1" s="1"/>
  <c r="D1438" i="1"/>
  <c r="C1438" i="1"/>
  <c r="G1438" i="1" s="1"/>
  <c r="D1437" i="1"/>
  <c r="C1437" i="1"/>
  <c r="G1437" i="1" s="1"/>
  <c r="D1436" i="1"/>
  <c r="C1436" i="1"/>
  <c r="G1436" i="1" s="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C1423" i="1"/>
  <c r="G1423" i="1" s="1"/>
  <c r="D1422" i="1"/>
  <c r="C1422" i="1"/>
  <c r="G1422" i="1" s="1"/>
  <c r="D1421" i="1"/>
  <c r="C1421" i="1"/>
  <c r="G1421" i="1" s="1"/>
  <c r="D1420" i="1"/>
  <c r="C1420" i="1"/>
  <c r="G1420" i="1" s="1"/>
  <c r="D1419" i="1"/>
  <c r="C1419" i="1"/>
  <c r="G1419" i="1" s="1"/>
  <c r="D1418" i="1"/>
  <c r="C1418" i="1"/>
  <c r="G1418" i="1" s="1"/>
  <c r="D1417" i="1"/>
  <c r="C1417" i="1"/>
  <c r="G1417" i="1" s="1"/>
  <c r="D1416" i="1"/>
  <c r="C1416" i="1"/>
  <c r="G1416" i="1" s="1"/>
  <c r="D1415" i="1"/>
  <c r="C1415" i="1"/>
  <c r="G1415" i="1" s="1"/>
  <c r="D1414" i="1"/>
  <c r="C1414" i="1"/>
  <c r="G1414" i="1" s="1"/>
  <c r="D1413" i="1"/>
  <c r="C1413" i="1"/>
  <c r="G1413" i="1" s="1"/>
  <c r="C1412" i="1"/>
  <c r="D1411" i="1"/>
  <c r="C1411" i="1"/>
  <c r="G1411" i="1" s="1"/>
  <c r="D1410" i="1"/>
  <c r="C1410" i="1"/>
  <c r="G1410" i="1" s="1"/>
  <c r="D1409" i="1"/>
  <c r="C1409" i="1"/>
  <c r="G1409" i="1" s="1"/>
  <c r="C1408" i="1"/>
  <c r="D1407" i="1"/>
  <c r="C1407" i="1"/>
  <c r="G1407" i="1" s="1"/>
  <c r="D1406" i="1"/>
  <c r="C1406" i="1"/>
  <c r="G1406" i="1" s="1"/>
  <c r="D1405" i="1"/>
  <c r="C1405" i="1"/>
  <c r="G1405" i="1" s="1"/>
  <c r="D1404" i="1"/>
  <c r="C1404" i="1"/>
  <c r="G1404" i="1" s="1"/>
  <c r="D1403" i="1"/>
  <c r="C1403" i="1"/>
  <c r="G1403" i="1" s="1"/>
  <c r="D1402" i="1"/>
  <c r="C1402" i="1"/>
  <c r="G1402" i="1" s="1"/>
  <c r="D1401" i="1"/>
  <c r="C1401" i="1"/>
  <c r="G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C1332" i="1"/>
  <c r="G1332" i="1" s="1"/>
  <c r="D1331" i="1"/>
  <c r="C1331" i="1"/>
  <c r="G1331" i="1" s="1"/>
  <c r="D1330" i="1"/>
  <c r="C1330" i="1"/>
  <c r="G1330" i="1" s="1"/>
  <c r="D1329" i="1"/>
  <c r="C1329" i="1"/>
  <c r="G1329" i="1" s="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D1298" i="1"/>
  <c r="C1298" i="1"/>
  <c r="D1297" i="1"/>
  <c r="C1297" i="1"/>
  <c r="D1296" i="1"/>
  <c r="C1296" i="1"/>
  <c r="G1296" i="1" s="1"/>
  <c r="D1295" i="1"/>
  <c r="C1295" i="1"/>
  <c r="G1295" i="1" s="1"/>
  <c r="D1294" i="1"/>
  <c r="C1294" i="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D1279" i="1"/>
  <c r="C1279" i="1"/>
  <c r="G1279" i="1" s="1"/>
  <c r="D1278" i="1"/>
  <c r="C1278" i="1"/>
  <c r="D1277" i="1"/>
  <c r="C1277" i="1"/>
  <c r="G1277" i="1" s="1"/>
  <c r="D1276" i="1"/>
  <c r="C1276" i="1"/>
  <c r="G1276" i="1" s="1"/>
  <c r="D1275" i="1"/>
  <c r="C1275" i="1"/>
  <c r="G1275" i="1" s="1"/>
  <c r="D1274" i="1"/>
  <c r="C1274" i="1"/>
  <c r="D1273" i="1"/>
  <c r="C1273" i="1"/>
  <c r="G1273" i="1" s="1"/>
  <c r="D1272" i="1"/>
  <c r="C1272" i="1"/>
  <c r="G1272" i="1" s="1"/>
  <c r="D1271" i="1"/>
  <c r="C1271" i="1"/>
  <c r="G1271" i="1" s="1"/>
  <c r="D1270" i="1"/>
  <c r="C1270" i="1"/>
  <c r="G1270" i="1" s="1"/>
  <c r="D1269" i="1"/>
  <c r="C1269" i="1"/>
  <c r="D1268" i="1"/>
  <c r="C1268" i="1"/>
  <c r="G1268" i="1" s="1"/>
  <c r="D1267" i="1"/>
  <c r="C1267" i="1"/>
  <c r="G1267" i="1" s="1"/>
  <c r="D1266" i="1"/>
  <c r="C1266" i="1"/>
  <c r="G1266" i="1" s="1"/>
  <c r="D1265" i="1"/>
  <c r="C1265" i="1"/>
  <c r="G1265" i="1" s="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G1234" i="1" s="1"/>
  <c r="D1233" i="1"/>
  <c r="C1233" i="1"/>
  <c r="G1233" i="1" s="1"/>
  <c r="D1232" i="1"/>
  <c r="C1232" i="1"/>
  <c r="G1232" i="1" s="1"/>
  <c r="D1231" i="1"/>
  <c r="C1231" i="1"/>
  <c r="G1231" i="1" s="1"/>
  <c r="D1230" i="1"/>
  <c r="C1230" i="1"/>
  <c r="G1230" i="1" s="1"/>
  <c r="D1229" i="1"/>
  <c r="C1229" i="1"/>
  <c r="G1229" i="1" s="1"/>
  <c r="D1228" i="1"/>
  <c r="C1228" i="1"/>
  <c r="C1227" i="1"/>
  <c r="D1226" i="1"/>
  <c r="C1226" i="1"/>
  <c r="G1226" i="1" s="1"/>
  <c r="D1225" i="1"/>
  <c r="C1225" i="1"/>
  <c r="G1225" i="1" s="1"/>
  <c r="D1224" i="1"/>
  <c r="C1224" i="1"/>
  <c r="C1223" i="1"/>
  <c r="C1222" i="1"/>
  <c r="D1221" i="1"/>
  <c r="C1221" i="1"/>
  <c r="G1221" i="1" s="1"/>
  <c r="D1220" i="1"/>
  <c r="C1220" i="1"/>
  <c r="G1220" i="1" s="1"/>
  <c r="D1219" i="1"/>
  <c r="C1219" i="1"/>
  <c r="G1219" i="1" s="1"/>
  <c r="D1218" i="1"/>
  <c r="C1218" i="1"/>
  <c r="D1217" i="1"/>
  <c r="C1217" i="1"/>
  <c r="D1216" i="1"/>
  <c r="C1216" i="1"/>
  <c r="D1215" i="1"/>
  <c r="D1213" i="1"/>
  <c r="C1213" i="1"/>
  <c r="G1213" i="1" s="1"/>
  <c r="D1212" i="1"/>
  <c r="C1212" i="1"/>
  <c r="G1212" i="1" s="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G1192" i="1" s="1"/>
  <c r="D1191" i="1"/>
  <c r="C1191" i="1"/>
  <c r="D1190" i="1"/>
  <c r="C1190" i="1"/>
  <c r="G1190" i="1" s="1"/>
  <c r="D1189" i="1"/>
  <c r="C1189" i="1"/>
  <c r="D1188" i="1"/>
  <c r="C1188" i="1"/>
  <c r="G1188" i="1" s="1"/>
  <c r="D1187" i="1"/>
  <c r="C1187" i="1"/>
  <c r="G1187" i="1" s="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G1169" i="1" s="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D1055" i="1"/>
  <c r="C1055" i="1"/>
  <c r="G1055" i="1" s="1"/>
  <c r="D1054" i="1"/>
  <c r="C1054" i="1"/>
  <c r="G1054" i="1" s="1"/>
  <c r="D1053" i="1"/>
  <c r="C1053" i="1"/>
  <c r="G1053" i="1" s="1"/>
  <c r="D1052" i="1"/>
  <c r="C1052" i="1"/>
  <c r="G1052" i="1" s="1"/>
  <c r="D1051" i="1"/>
  <c r="C1051" i="1"/>
  <c r="G1051" i="1" s="1"/>
  <c r="D1050" i="1"/>
  <c r="C1050" i="1"/>
  <c r="D1049" i="1"/>
  <c r="C1049" i="1"/>
  <c r="G1049" i="1" s="1"/>
  <c r="D1048" i="1"/>
  <c r="C1048" i="1"/>
  <c r="D1047" i="1"/>
  <c r="C1047" i="1"/>
  <c r="D1045" i="1"/>
  <c r="C1045" i="1"/>
  <c r="G1045" i="1" s="1"/>
  <c r="D1044" i="1"/>
  <c r="C1044" i="1"/>
  <c r="G1044" i="1" s="1"/>
  <c r="D1043" i="1"/>
  <c r="C1043" i="1"/>
  <c r="G1043" i="1" s="1"/>
  <c r="D1042" i="1"/>
  <c r="C1042" i="1"/>
  <c r="G1042" i="1" s="1"/>
  <c r="C1041" i="1"/>
  <c r="D1040" i="1"/>
  <c r="C1040" i="1"/>
  <c r="D1039" i="1"/>
  <c r="C1039" i="1"/>
  <c r="D1038" i="1"/>
  <c r="C1038" i="1"/>
  <c r="D1037" i="1"/>
  <c r="C1037" i="1"/>
  <c r="D1036" i="1"/>
  <c r="C1036" i="1"/>
  <c r="D1035" i="1"/>
  <c r="C1035" i="1"/>
  <c r="D1034" i="1"/>
  <c r="C1034" i="1"/>
  <c r="D1033" i="1"/>
  <c r="C1033" i="1"/>
  <c r="G1033" i="1" s="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D996" i="1"/>
  <c r="C996" i="1"/>
  <c r="D995" i="1"/>
  <c r="C995" i="1"/>
  <c r="G995" i="1" s="1"/>
  <c r="D994" i="1"/>
  <c r="C994" i="1"/>
  <c r="G994" i="1" s="1"/>
  <c r="D993" i="1"/>
  <c r="C993" i="1"/>
  <c r="D992" i="1"/>
  <c r="C992" i="1"/>
  <c r="G992" i="1" s="1"/>
  <c r="C991" i="1"/>
  <c r="D989" i="1"/>
  <c r="C989" i="1"/>
  <c r="D988" i="1"/>
  <c r="C988" i="1"/>
  <c r="G988" i="1" s="1"/>
  <c r="D987" i="1"/>
  <c r="C987" i="1"/>
  <c r="D986" i="1"/>
  <c r="C986" i="1"/>
  <c r="D983" i="1"/>
  <c r="C983" i="1"/>
  <c r="G983" i="1" s="1"/>
  <c r="D982" i="1"/>
  <c r="C982" i="1"/>
  <c r="G982" i="1" s="1"/>
  <c r="D981" i="1"/>
  <c r="C981" i="1"/>
  <c r="G981" i="1" s="1"/>
  <c r="D980" i="1"/>
  <c r="C980" i="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D908" i="1"/>
  <c r="C908" i="1"/>
  <c r="D907" i="1"/>
  <c r="C907" i="1"/>
  <c r="D906" i="1"/>
  <c r="C906" i="1"/>
  <c r="D905" i="1"/>
  <c r="C905" i="1"/>
  <c r="D904" i="1"/>
  <c r="C904" i="1"/>
  <c r="G904" i="1" s="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D874" i="1"/>
  <c r="C874" i="1"/>
  <c r="D873" i="1"/>
  <c r="C873" i="1"/>
  <c r="G873" i="1" s="1"/>
  <c r="D872" i="1"/>
  <c r="C872" i="1"/>
  <c r="D871" i="1"/>
  <c r="C871" i="1"/>
  <c r="D870" i="1"/>
  <c r="C870" i="1"/>
  <c r="D869" i="1"/>
  <c r="C869" i="1"/>
  <c r="D868" i="1"/>
  <c r="C868" i="1"/>
  <c r="D867" i="1"/>
  <c r="C867" i="1"/>
  <c r="D866" i="1"/>
  <c r="C866" i="1"/>
  <c r="D865" i="1"/>
  <c r="C865" i="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G744" i="1" s="1"/>
  <c r="D743" i="1"/>
  <c r="H743" i="1" s="1"/>
  <c r="C743" i="1"/>
  <c r="G743" i="1" s="1"/>
  <c r="D742" i="1"/>
  <c r="H742" i="1" s="1"/>
  <c r="C742" i="1"/>
  <c r="G742" i="1" s="1"/>
  <c r="D741" i="1"/>
  <c r="H741" i="1" s="1"/>
  <c r="C741"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G727" i="1" s="1"/>
  <c r="D726" i="1"/>
  <c r="H726" i="1" s="1"/>
  <c r="C726" i="1"/>
  <c r="D725" i="1"/>
  <c r="H725" i="1" s="1"/>
  <c r="C725" i="1"/>
  <c r="D724" i="1"/>
  <c r="H724" i="1" s="1"/>
  <c r="C724" i="1"/>
  <c r="D723" i="1"/>
  <c r="H723" i="1" s="1"/>
  <c r="C723" i="1"/>
  <c r="D722" i="1"/>
  <c r="H722" i="1" s="1"/>
  <c r="C722" i="1"/>
  <c r="D721" i="1"/>
  <c r="H721" i="1" s="1"/>
  <c r="C721" i="1"/>
  <c r="D720" i="1"/>
  <c r="H720" i="1" s="1"/>
  <c r="C720" i="1"/>
  <c r="D719" i="1"/>
  <c r="H719" i="1" s="1"/>
  <c r="C719" i="1"/>
  <c r="D718" i="1"/>
  <c r="H718" i="1" s="1"/>
  <c r="C718" i="1"/>
  <c r="D717" i="1"/>
  <c r="H717" i="1" s="1"/>
  <c r="C717" i="1"/>
  <c r="G717" i="1" s="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D708" i="1"/>
  <c r="H708" i="1" s="1"/>
  <c r="C708" i="1"/>
  <c r="D707" i="1"/>
  <c r="H707" i="1" s="1"/>
  <c r="C707" i="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D669" i="1"/>
  <c r="H669" i="1" s="1"/>
  <c r="C669" i="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D653" i="1"/>
  <c r="H653" i="1" s="1"/>
  <c r="C653" i="1"/>
  <c r="D652" i="1"/>
  <c r="H652" i="1" s="1"/>
  <c r="C652" i="1"/>
  <c r="G652" i="1" s="1"/>
  <c r="D651" i="1"/>
  <c r="H651" i="1" s="1"/>
  <c r="C651" i="1"/>
  <c r="G651" i="1" s="1"/>
  <c r="D650" i="1"/>
  <c r="H650" i="1" s="1"/>
  <c r="C650" i="1"/>
  <c r="G650" i="1" s="1"/>
  <c r="D649" i="1"/>
  <c r="H649" i="1" s="1"/>
  <c r="C649" i="1"/>
  <c r="G649" i="1" s="1"/>
  <c r="D648" i="1"/>
  <c r="H648" i="1" s="1"/>
  <c r="C648" i="1"/>
  <c r="G648" i="1" s="1"/>
  <c r="D647" i="1"/>
  <c r="H647" i="1" s="1"/>
  <c r="C647" i="1"/>
  <c r="D646" i="1"/>
  <c r="H646" i="1" s="1"/>
  <c r="C646" i="1"/>
  <c r="G646" i="1" s="1"/>
  <c r="D645" i="1"/>
  <c r="H645" i="1" s="1"/>
  <c r="C645" i="1"/>
  <c r="D644" i="1"/>
  <c r="H644" i="1" s="1"/>
  <c r="C644" i="1"/>
  <c r="D643" i="1"/>
  <c r="H643" i="1" s="1"/>
  <c r="C643" i="1"/>
  <c r="D642" i="1"/>
  <c r="H642" i="1" s="1"/>
  <c r="C642" i="1"/>
  <c r="D641" i="1"/>
  <c r="H641" i="1" s="1"/>
  <c r="C641" i="1"/>
  <c r="C638" i="1"/>
  <c r="C637" i="1"/>
  <c r="D632" i="1"/>
  <c r="H632" i="1" s="1"/>
  <c r="C632" i="1"/>
  <c r="D631" i="1"/>
  <c r="H631" i="1" s="1"/>
  <c r="C631" i="1"/>
  <c r="D628" i="1"/>
  <c r="H628" i="1" s="1"/>
  <c r="C628" i="1"/>
  <c r="G628" i="1" s="1"/>
  <c r="D627" i="1"/>
  <c r="H627" i="1" s="1"/>
  <c r="C627" i="1"/>
  <c r="G627" i="1" s="1"/>
  <c r="C626" i="1"/>
  <c r="D625" i="1"/>
  <c r="H625" i="1" s="1"/>
  <c r="C625" i="1"/>
  <c r="G625" i="1" s="1"/>
  <c r="D624" i="1"/>
  <c r="H624" i="1" s="1"/>
  <c r="C624" i="1"/>
  <c r="G624" i="1" s="1"/>
  <c r="C623" i="1"/>
  <c r="D622" i="1"/>
  <c r="H622" i="1" s="1"/>
  <c r="C622" i="1"/>
  <c r="G622" i="1" s="1"/>
  <c r="D621" i="1"/>
  <c r="H621" i="1" s="1"/>
  <c r="C621" i="1"/>
  <c r="G621" i="1" s="1"/>
  <c r="C620" i="1"/>
  <c r="C619" i="1"/>
  <c r="D618" i="1"/>
  <c r="H618" i="1" s="1"/>
  <c r="C618" i="1"/>
  <c r="D617" i="1"/>
  <c r="H617" i="1" s="1"/>
  <c r="C617" i="1"/>
  <c r="G617" i="1" s="1"/>
  <c r="D616" i="1"/>
  <c r="H616" i="1" s="1"/>
  <c r="C616" i="1"/>
  <c r="G616" i="1" s="1"/>
  <c r="D615" i="1"/>
  <c r="H615" i="1" s="1"/>
  <c r="C615" i="1"/>
  <c r="G615" i="1" s="1"/>
  <c r="D614" i="1"/>
  <c r="H614" i="1" s="1"/>
  <c r="C614" i="1"/>
  <c r="G614" i="1" s="1"/>
  <c r="D613" i="1"/>
  <c r="H613" i="1" s="1"/>
  <c r="C613" i="1"/>
  <c r="D612" i="1"/>
  <c r="H612" i="1" s="1"/>
  <c r="C612" i="1"/>
  <c r="D611" i="1"/>
  <c r="H611" i="1" s="1"/>
  <c r="C611" i="1"/>
  <c r="D610" i="1"/>
  <c r="H610" i="1" s="1"/>
  <c r="C610" i="1"/>
  <c r="D609" i="1"/>
  <c r="H609" i="1" s="1"/>
  <c r="C609" i="1"/>
  <c r="D608" i="1"/>
  <c r="H608" i="1" s="1"/>
  <c r="C608" i="1"/>
  <c r="D607" i="1"/>
  <c r="C607" i="1"/>
  <c r="G607" i="1" s="1"/>
  <c r="D606" i="1"/>
  <c r="C606" i="1"/>
  <c r="D605" i="1"/>
  <c r="H605" i="1" s="1"/>
  <c r="C605" i="1"/>
  <c r="G605" i="1" s="1"/>
  <c r="D604" i="1"/>
  <c r="H604" i="1" s="1"/>
  <c r="C604" i="1"/>
  <c r="G604" i="1" s="1"/>
  <c r="D603" i="1"/>
  <c r="H603" i="1" s="1"/>
  <c r="C603" i="1"/>
  <c r="G603" i="1" s="1"/>
  <c r="D602" i="1"/>
  <c r="H602" i="1" s="1"/>
  <c r="C602" i="1"/>
  <c r="D601" i="1"/>
  <c r="H601" i="1" s="1"/>
  <c r="C601" i="1"/>
  <c r="D600" i="1"/>
  <c r="H600" i="1" s="1"/>
  <c r="C600" i="1"/>
  <c r="D599" i="1"/>
  <c r="H599" i="1" s="1"/>
  <c r="C599" i="1"/>
  <c r="D598" i="1"/>
  <c r="H598" i="1" s="1"/>
  <c r="C598" i="1"/>
  <c r="D597" i="1"/>
  <c r="H597" i="1" s="1"/>
  <c r="C597" i="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D590" i="1"/>
  <c r="H590" i="1" s="1"/>
  <c r="C590" i="1"/>
  <c r="D589" i="1"/>
  <c r="H589" i="1" s="1"/>
  <c r="C589" i="1"/>
  <c r="D588" i="1"/>
  <c r="H588" i="1" s="1"/>
  <c r="C588" i="1"/>
  <c r="D587" i="1"/>
  <c r="H587" i="1" s="1"/>
  <c r="C587" i="1"/>
  <c r="D586" i="1"/>
  <c r="H586" i="1" s="1"/>
  <c r="C586" i="1"/>
  <c r="D585" i="1"/>
  <c r="C585" i="1"/>
  <c r="D584" i="1"/>
  <c r="C584" i="1"/>
  <c r="D583" i="1"/>
  <c r="C583" i="1"/>
  <c r="D582" i="1"/>
  <c r="C582" i="1"/>
  <c r="D581" i="1"/>
  <c r="C581" i="1"/>
  <c r="D580" i="1"/>
  <c r="C580" i="1"/>
  <c r="D579" i="1"/>
  <c r="C579" i="1"/>
  <c r="D578" i="1"/>
  <c r="C578" i="1"/>
  <c r="G578" i="1" s="1"/>
  <c r="D577" i="1"/>
  <c r="C577" i="1"/>
  <c r="G577" i="1" s="1"/>
  <c r="D576" i="1"/>
  <c r="C576" i="1"/>
  <c r="G576" i="1" s="1"/>
  <c r="D575" i="1"/>
  <c r="C575" i="1"/>
  <c r="G575" i="1" s="1"/>
  <c r="C574" i="1"/>
  <c r="D573" i="1"/>
  <c r="C573" i="1"/>
  <c r="G573" i="1" s="1"/>
  <c r="D572" i="1"/>
  <c r="C572" i="1"/>
  <c r="G572" i="1" s="1"/>
  <c r="C571" i="1"/>
  <c r="D570" i="1"/>
  <c r="C570" i="1"/>
  <c r="G570" i="1" s="1"/>
  <c r="D569" i="1"/>
  <c r="C569" i="1"/>
  <c r="G569" i="1" s="1"/>
  <c r="C568" i="1"/>
  <c r="D567" i="1"/>
  <c r="C567" i="1"/>
  <c r="G567" i="1" s="1"/>
  <c r="D566" i="1"/>
  <c r="C566" i="1"/>
  <c r="G566" i="1" s="1"/>
  <c r="C565" i="1"/>
  <c r="D564" i="1"/>
  <c r="C564" i="1"/>
  <c r="G564" i="1" s="1"/>
  <c r="D563" i="1"/>
  <c r="C563" i="1"/>
  <c r="G563" i="1" s="1"/>
  <c r="C562" i="1"/>
  <c r="C561" i="1"/>
  <c r="D560" i="1"/>
  <c r="C560" i="1"/>
  <c r="D559" i="1"/>
  <c r="C559" i="1"/>
  <c r="D558" i="1"/>
  <c r="C558" i="1"/>
  <c r="D557" i="1"/>
  <c r="C557" i="1"/>
  <c r="D556" i="1"/>
  <c r="C556" i="1"/>
  <c r="G556" i="1" s="1"/>
  <c r="D555" i="1"/>
  <c r="C555" i="1"/>
  <c r="G555" i="1" s="1"/>
  <c r="D554" i="1"/>
  <c r="C554" i="1"/>
  <c r="G554" i="1" s="1"/>
  <c r="D553" i="1"/>
  <c r="C553" i="1"/>
  <c r="G553" i="1" s="1"/>
  <c r="D552" i="1"/>
  <c r="C552" i="1"/>
  <c r="G552" i="1" s="1"/>
  <c r="D551" i="1"/>
  <c r="C551" i="1"/>
  <c r="D550" i="1"/>
  <c r="C550" i="1"/>
  <c r="C549" i="1"/>
  <c r="D548" i="1"/>
  <c r="C548" i="1"/>
  <c r="D547" i="1"/>
  <c r="C547" i="1"/>
  <c r="D546" i="1"/>
  <c r="C546" i="1"/>
  <c r="G546" i="1" s="1"/>
  <c r="D545" i="1"/>
  <c r="C545" i="1"/>
  <c r="D544" i="1"/>
  <c r="C544" i="1"/>
  <c r="D543" i="1"/>
  <c r="C543" i="1"/>
  <c r="D542" i="1"/>
  <c r="C542" i="1"/>
  <c r="D541" i="1"/>
  <c r="C541" i="1"/>
  <c r="D540" i="1"/>
  <c r="C540" i="1"/>
  <c r="G540" i="1" s="1"/>
  <c r="D539" i="1"/>
  <c r="C539" i="1"/>
  <c r="G539" i="1" s="1"/>
  <c r="D538" i="1"/>
  <c r="C538" i="1"/>
  <c r="G538" i="1" s="1"/>
  <c r="C537" i="1"/>
  <c r="D536" i="1"/>
  <c r="C536" i="1"/>
  <c r="G536" i="1" s="1"/>
  <c r="D535" i="1"/>
  <c r="C535" i="1"/>
  <c r="D534" i="1"/>
  <c r="C534" i="1"/>
  <c r="D533" i="1"/>
  <c r="C533" i="1"/>
  <c r="D532" i="1"/>
  <c r="C532" i="1"/>
  <c r="D531" i="1"/>
  <c r="C531" i="1"/>
  <c r="D530" i="1"/>
  <c r="C530" i="1"/>
  <c r="G530" i="1" s="1"/>
  <c r="C529" i="1"/>
  <c r="D528" i="1"/>
  <c r="C528" i="1"/>
  <c r="D527" i="1"/>
  <c r="C527" i="1"/>
  <c r="D526" i="1"/>
  <c r="C526" i="1"/>
  <c r="D525" i="1"/>
  <c r="C525" i="1"/>
  <c r="D524" i="1"/>
  <c r="C524" i="1"/>
  <c r="C523" i="1"/>
  <c r="C522" i="1"/>
  <c r="D521" i="1"/>
  <c r="C521" i="1"/>
  <c r="D520" i="1"/>
  <c r="C520" i="1"/>
  <c r="G520" i="1" s="1"/>
  <c r="D519" i="1"/>
  <c r="C519" i="1"/>
  <c r="D518" i="1"/>
  <c r="C518" i="1"/>
  <c r="G518" i="1" s="1"/>
  <c r="D517" i="1"/>
  <c r="C517" i="1"/>
  <c r="G517" i="1" s="1"/>
  <c r="D516" i="1"/>
  <c r="C516" i="1"/>
  <c r="G516" i="1" s="1"/>
  <c r="D515" i="1"/>
  <c r="C515" i="1"/>
  <c r="G515" i="1" s="1"/>
  <c r="D514" i="1"/>
  <c r="C514" i="1"/>
  <c r="D513" i="1"/>
  <c r="C513" i="1"/>
  <c r="D512" i="1"/>
  <c r="C512" i="1"/>
  <c r="G512" i="1" s="1"/>
  <c r="D511" i="1"/>
  <c r="C511" i="1"/>
  <c r="D510" i="1"/>
  <c r="C510" i="1"/>
  <c r="D509" i="1"/>
  <c r="D508" i="1"/>
  <c r="C508" i="1"/>
  <c r="D507" i="1"/>
  <c r="C507" i="1"/>
  <c r="G507" i="1" s="1"/>
  <c r="D506" i="1"/>
  <c r="C506" i="1"/>
  <c r="G506" i="1" s="1"/>
  <c r="D505" i="1"/>
  <c r="C505" i="1"/>
  <c r="G505" i="1" s="1"/>
  <c r="D504" i="1"/>
  <c r="C504" i="1"/>
  <c r="D503" i="1"/>
  <c r="C503" i="1"/>
  <c r="D502" i="1"/>
  <c r="C502" i="1"/>
  <c r="D501" i="1"/>
  <c r="C501" i="1"/>
  <c r="D500" i="1"/>
  <c r="C500" i="1"/>
  <c r="D499" i="1"/>
  <c r="C499" i="1"/>
  <c r="G499" i="1" s="1"/>
  <c r="D498" i="1"/>
  <c r="C498" i="1"/>
  <c r="G498" i="1" s="1"/>
  <c r="D497" i="1"/>
  <c r="C497" i="1"/>
  <c r="G497" i="1" s="1"/>
  <c r="D496" i="1"/>
  <c r="C496" i="1"/>
  <c r="D495" i="1"/>
  <c r="C495" i="1"/>
  <c r="G495" i="1" s="1"/>
  <c r="D494" i="1"/>
  <c r="C494" i="1"/>
  <c r="D493" i="1"/>
  <c r="C493" i="1"/>
  <c r="D492" i="1"/>
  <c r="C492" i="1"/>
  <c r="D491" i="1"/>
  <c r="C491" i="1"/>
  <c r="D490" i="1"/>
  <c r="C490" i="1"/>
  <c r="G490" i="1" s="1"/>
  <c r="D489" i="1"/>
  <c r="C489" i="1"/>
  <c r="D488" i="1"/>
  <c r="C488" i="1"/>
  <c r="G488" i="1" s="1"/>
  <c r="D487" i="1"/>
  <c r="C487" i="1"/>
  <c r="G487" i="1" s="1"/>
  <c r="D486" i="1"/>
  <c r="C486" i="1"/>
  <c r="G486" i="1" s="1"/>
  <c r="D485" i="1"/>
  <c r="C485" i="1"/>
  <c r="D484" i="1"/>
  <c r="C484" i="1"/>
  <c r="D483" i="1"/>
  <c r="C483" i="1"/>
  <c r="D482" i="1"/>
  <c r="C482" i="1"/>
  <c r="D481" i="1"/>
  <c r="C481" i="1"/>
  <c r="D480" i="1"/>
  <c r="C480" i="1"/>
  <c r="H480" i="1" s="1"/>
  <c r="D479" i="1"/>
  <c r="C479" i="1"/>
  <c r="D478" i="1"/>
  <c r="D477" i="1"/>
  <c r="C477" i="1"/>
  <c r="D476" i="1"/>
  <c r="C476" i="1"/>
  <c r="D475" i="1"/>
  <c r="C475" i="1"/>
  <c r="D474" i="1"/>
  <c r="C474" i="1"/>
  <c r="H474" i="1" s="1"/>
  <c r="D473" i="1"/>
  <c r="C473" i="1"/>
  <c r="D472" i="1"/>
  <c r="C472" i="1"/>
  <c r="D471" i="1"/>
  <c r="C471" i="1"/>
  <c r="D470" i="1"/>
  <c r="C470" i="1"/>
  <c r="D469" i="1"/>
  <c r="C469" i="1"/>
  <c r="D468" i="1"/>
  <c r="C468" i="1"/>
  <c r="D467" i="1"/>
  <c r="C467"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H452" i="1" s="1"/>
  <c r="D451" i="1"/>
  <c r="C451" i="1"/>
  <c r="H451" i="1" s="1"/>
  <c r="D450" i="1"/>
  <c r="C450" i="1"/>
  <c r="H450" i="1" s="1"/>
  <c r="D449" i="1"/>
  <c r="C449" i="1"/>
  <c r="H449" i="1" s="1"/>
  <c r="D448" i="1"/>
  <c r="C448" i="1"/>
  <c r="H448" i="1" s="1"/>
  <c r="D447" i="1"/>
  <c r="C447" i="1"/>
  <c r="D446" i="1"/>
  <c r="C446" i="1"/>
  <c r="D445" i="1"/>
  <c r="C445" i="1"/>
  <c r="D444" i="1"/>
  <c r="C444" i="1"/>
  <c r="D443" i="1"/>
  <c r="C443" i="1"/>
  <c r="D442" i="1"/>
  <c r="C442" i="1"/>
  <c r="H442" i="1" s="1"/>
  <c r="C441" i="1"/>
  <c r="D440" i="1"/>
  <c r="C440" i="1"/>
  <c r="H440" i="1" s="1"/>
  <c r="D439" i="1"/>
  <c r="C439" i="1"/>
  <c r="H439" i="1" s="1"/>
  <c r="D438" i="1"/>
  <c r="C438" i="1"/>
  <c r="H438" i="1" s="1"/>
  <c r="D437" i="1"/>
  <c r="C437" i="1"/>
  <c r="H437" i="1" s="1"/>
  <c r="C436" i="1"/>
  <c r="D435" i="1"/>
  <c r="C435" i="1"/>
  <c r="H435" i="1" s="1"/>
  <c r="D434" i="1"/>
  <c r="C434" i="1"/>
  <c r="H434" i="1" s="1"/>
  <c r="D433" i="1"/>
  <c r="C433" i="1"/>
  <c r="H433" i="1" s="1"/>
  <c r="D432" i="1"/>
  <c r="C432" i="1"/>
  <c r="H432" i="1" s="1"/>
  <c r="D431" i="1"/>
  <c r="C431" i="1"/>
  <c r="D430" i="1"/>
  <c r="C430" i="1"/>
  <c r="C429" i="1"/>
  <c r="D428" i="1"/>
  <c r="C428" i="1"/>
  <c r="D427" i="1"/>
  <c r="C427" i="1"/>
  <c r="H427" i="1" s="1"/>
  <c r="D426" i="1"/>
  <c r="C426" i="1"/>
  <c r="H426" i="1" s="1"/>
  <c r="D425" i="1"/>
  <c r="C425" i="1"/>
  <c r="H425" i="1" s="1"/>
  <c r="C424" i="1"/>
  <c r="D423" i="1"/>
  <c r="C423" i="1"/>
  <c r="H423" i="1" s="1"/>
  <c r="D422" i="1"/>
  <c r="C422" i="1"/>
  <c r="H422" i="1" s="1"/>
  <c r="C421" i="1"/>
  <c r="D420" i="1"/>
  <c r="C420" i="1"/>
  <c r="H420" i="1" s="1"/>
  <c r="D419" i="1"/>
  <c r="C419" i="1"/>
  <c r="H419" i="1" s="1"/>
  <c r="D418" i="1"/>
  <c r="C418" i="1"/>
  <c r="H418" i="1" s="1"/>
  <c r="D417" i="1"/>
  <c r="C417" i="1"/>
  <c r="H417" i="1" s="1"/>
  <c r="C416" i="1"/>
  <c r="D413" i="1"/>
  <c r="C413" i="1"/>
  <c r="C412" i="1"/>
  <c r="C411" i="1"/>
  <c r="D406" i="1"/>
  <c r="C406" i="1"/>
  <c r="D405" i="1"/>
  <c r="C405" i="1"/>
  <c r="D404" i="1"/>
  <c r="C404" i="1"/>
  <c r="H404" i="1" s="1"/>
  <c r="D401" i="1"/>
  <c r="C401" i="1"/>
  <c r="H401" i="1" s="1"/>
  <c r="D400" i="1"/>
  <c r="C400" i="1"/>
  <c r="H400" i="1" s="1"/>
  <c r="D399" i="1"/>
  <c r="C399" i="1"/>
  <c r="H399" i="1" s="1"/>
  <c r="D398" i="1"/>
  <c r="C398" i="1"/>
  <c r="H398" i="1" s="1"/>
  <c r="D397" i="1"/>
  <c r="C397" i="1"/>
  <c r="H397" i="1" s="1"/>
  <c r="D396" i="1"/>
  <c r="C396" i="1"/>
  <c r="H396" i="1" s="1"/>
  <c r="C395" i="1"/>
  <c r="D394" i="1"/>
  <c r="C394" i="1"/>
  <c r="H394" i="1" s="1"/>
  <c r="D393" i="1"/>
  <c r="C393" i="1"/>
  <c r="H393" i="1" s="1"/>
  <c r="C392" i="1"/>
  <c r="D390" i="1"/>
  <c r="C390" i="1"/>
  <c r="D389" i="1"/>
  <c r="C389" i="1"/>
  <c r="D388" i="1"/>
  <c r="C388" i="1"/>
  <c r="D387" i="1"/>
  <c r="C387" i="1"/>
  <c r="D386" i="1"/>
  <c r="C386" i="1"/>
  <c r="D385" i="1"/>
  <c r="C385" i="1"/>
  <c r="D384" i="1"/>
  <c r="C384" i="1"/>
  <c r="D383" i="1"/>
  <c r="C383" i="1"/>
  <c r="D382" i="1"/>
  <c r="C382" i="1"/>
  <c r="D381" i="1"/>
  <c r="C381" i="1"/>
  <c r="D380" i="1"/>
  <c r="C380" i="1"/>
  <c r="D379" i="1"/>
  <c r="C379" i="1"/>
  <c r="H379" i="1" s="1"/>
  <c r="D378" i="1"/>
  <c r="C378" i="1"/>
  <c r="D377" i="1"/>
  <c r="C377" i="1"/>
  <c r="D376" i="1"/>
  <c r="C376" i="1"/>
  <c r="D375" i="1"/>
  <c r="C375" i="1"/>
  <c r="D374" i="1"/>
  <c r="C374" i="1"/>
  <c r="D373" i="1"/>
  <c r="C373" i="1"/>
  <c r="D372" i="1"/>
  <c r="C372" i="1"/>
  <c r="D371" i="1"/>
  <c r="C371" i="1"/>
  <c r="H371" i="1" s="1"/>
  <c r="D370" i="1"/>
  <c r="C370" i="1"/>
  <c r="D369" i="1"/>
  <c r="C369" i="1"/>
  <c r="D368" i="1"/>
  <c r="C368" i="1"/>
  <c r="D367" i="1"/>
  <c r="C367" i="1"/>
  <c r="D366" i="1"/>
  <c r="C366" i="1"/>
  <c r="D365" i="1"/>
  <c r="C365" i="1"/>
  <c r="H365" i="1" s="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C346" i="1"/>
  <c r="D344" i="1"/>
  <c r="C344" i="1"/>
  <c r="H344" i="1" s="1"/>
  <c r="D343" i="1"/>
  <c r="C343" i="1"/>
  <c r="H343" i="1" s="1"/>
  <c r="D342" i="1"/>
  <c r="C342" i="1"/>
  <c r="H342" i="1" s="1"/>
  <c r="D341" i="1"/>
  <c r="C341" i="1"/>
  <c r="H341" i="1" s="1"/>
  <c r="D340" i="1"/>
  <c r="C340" i="1"/>
  <c r="H340" i="1" s="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C306" i="1"/>
  <c r="D305" i="1"/>
  <c r="C305" i="1"/>
  <c r="D304" i="1"/>
  <c r="C304" i="1"/>
  <c r="D303" i="1"/>
  <c r="C303" i="1"/>
  <c r="D302" i="1"/>
  <c r="C302" i="1"/>
  <c r="H302" i="1" s="1"/>
  <c r="D301" i="1"/>
  <c r="C301" i="1"/>
  <c r="D300" i="1"/>
  <c r="C300" i="1"/>
  <c r="D299" i="1"/>
  <c r="C299" i="1"/>
  <c r="D298" i="1"/>
  <c r="C298" i="1"/>
  <c r="D297" i="1"/>
  <c r="C297" i="1"/>
  <c r="D296" i="1"/>
  <c r="C296" i="1"/>
  <c r="H296" i="1" s="1"/>
  <c r="C295" i="1"/>
  <c r="C294" i="1"/>
  <c r="D292" i="1"/>
  <c r="C292" i="1"/>
  <c r="D291" i="1"/>
  <c r="C291" i="1"/>
  <c r="D290" i="1"/>
  <c r="C290" i="1"/>
  <c r="H290" i="1" s="1"/>
  <c r="D289" i="1"/>
  <c r="C289" i="1"/>
  <c r="D288" i="1"/>
  <c r="C288" i="1"/>
  <c r="D284" i="1"/>
  <c r="C284" i="1"/>
  <c r="D283" i="1"/>
  <c r="C283" i="1"/>
  <c r="D282" i="1"/>
  <c r="C282" i="1"/>
  <c r="D281" i="1"/>
  <c r="C281" i="1"/>
  <c r="D280" i="1"/>
  <c r="C280" i="1"/>
  <c r="D279" i="1"/>
  <c r="C279" i="1"/>
  <c r="H279" i="1" s="1"/>
  <c r="D278" i="1"/>
  <c r="C278" i="1"/>
  <c r="H278" i="1" s="1"/>
  <c r="D277" i="1"/>
  <c r="C277" i="1"/>
  <c r="H277" i="1" s="1"/>
  <c r="D276" i="1"/>
  <c r="C276" i="1"/>
  <c r="C275" i="1"/>
  <c r="D274" i="1"/>
  <c r="C274" i="1"/>
  <c r="D273" i="1"/>
  <c r="C273" i="1"/>
  <c r="D272" i="1"/>
  <c r="C272" i="1"/>
  <c r="D271" i="1"/>
  <c r="C271" i="1"/>
  <c r="D270" i="1"/>
  <c r="C270" i="1"/>
  <c r="D269" i="1"/>
  <c r="C269" i="1"/>
  <c r="D268" i="1"/>
  <c r="C268" i="1"/>
  <c r="D267" i="1"/>
  <c r="C267" i="1"/>
  <c r="D266" i="1"/>
  <c r="C266" i="1"/>
  <c r="H266" i="1" s="1"/>
  <c r="D265" i="1"/>
  <c r="C265" i="1"/>
  <c r="H265" i="1" s="1"/>
  <c r="C264" i="1"/>
  <c r="D263" i="1"/>
  <c r="C263" i="1"/>
  <c r="H263" i="1" s="1"/>
  <c r="D262" i="1"/>
  <c r="C262" i="1"/>
  <c r="H262" i="1" s="1"/>
  <c r="D261" i="1"/>
  <c r="C261" i="1"/>
  <c r="D260" i="1"/>
  <c r="C260" i="1"/>
  <c r="D258" i="1"/>
  <c r="C258" i="1"/>
  <c r="H258" i="1" s="1"/>
  <c r="D257" i="1"/>
  <c r="C257" i="1"/>
  <c r="H257" i="1" s="1"/>
  <c r="D256" i="1"/>
  <c r="C256" i="1"/>
  <c r="H256" i="1" s="1"/>
  <c r="C255" i="1"/>
  <c r="D254" i="1"/>
  <c r="C254" i="1"/>
  <c r="H254" i="1" s="1"/>
  <c r="D253" i="1"/>
  <c r="C253" i="1"/>
  <c r="H253" i="1" s="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H231" i="1" s="1"/>
  <c r="D230" i="1"/>
  <c r="C230" i="1"/>
  <c r="H230" i="1" s="1"/>
  <c r="D229" i="1"/>
  <c r="C229" i="1"/>
  <c r="H229" i="1" s="1"/>
  <c r="D228" i="1"/>
  <c r="C228" i="1"/>
  <c r="H228" i="1" s="1"/>
  <c r="C227" i="1"/>
  <c r="D226" i="1"/>
  <c r="C226" i="1"/>
  <c r="H226" i="1" s="1"/>
  <c r="D225" i="1"/>
  <c r="C225" i="1"/>
  <c r="H225" i="1" s="1"/>
  <c r="C224" i="1"/>
  <c r="D223" i="1"/>
  <c r="C223" i="1"/>
  <c r="H223" i="1" s="1"/>
  <c r="D222" i="1"/>
  <c r="C222" i="1"/>
  <c r="H222" i="1" s="1"/>
  <c r="C221" i="1"/>
  <c r="C220" i="1"/>
  <c r="D219" i="1"/>
  <c r="C219" i="1"/>
  <c r="H219" i="1" s="1"/>
  <c r="D218" i="1"/>
  <c r="C218" i="1"/>
  <c r="D217" i="1"/>
  <c r="C217" i="1"/>
  <c r="D216" i="1"/>
  <c r="C216" i="1"/>
  <c r="D215" i="1"/>
  <c r="C215" i="1"/>
  <c r="D214" i="1"/>
  <c r="C214" i="1"/>
  <c r="D213" i="1"/>
  <c r="C213" i="1"/>
  <c r="D212" i="1"/>
  <c r="C212" i="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D199" i="1"/>
  <c r="C199" i="1"/>
  <c r="H199" i="1" s="1"/>
  <c r="C198" i="1"/>
  <c r="D197" i="1"/>
  <c r="C197" i="1"/>
  <c r="D196" i="1"/>
  <c r="C196" i="1"/>
  <c r="H196" i="1" s="1"/>
  <c r="D195" i="1"/>
  <c r="C195" i="1"/>
  <c r="D194" i="1"/>
  <c r="C194" i="1"/>
  <c r="D193" i="1"/>
  <c r="C193" i="1"/>
  <c r="C192" i="1"/>
  <c r="D191" i="1"/>
  <c r="C191" i="1"/>
  <c r="H191" i="1" s="1"/>
  <c r="D190" i="1"/>
  <c r="C190" i="1"/>
  <c r="H190" i="1" s="1"/>
  <c r="D189" i="1"/>
  <c r="C189" i="1"/>
  <c r="H189" i="1" s="1"/>
  <c r="D188" i="1"/>
  <c r="C188" i="1"/>
  <c r="H188" i="1" s="1"/>
  <c r="D187" i="1"/>
  <c r="C187" i="1"/>
  <c r="H187" i="1" s="1"/>
  <c r="D186" i="1"/>
  <c r="C186" i="1"/>
  <c r="D185" i="1"/>
  <c r="C185" i="1"/>
  <c r="H185" i="1" s="1"/>
  <c r="C184" i="1"/>
  <c r="D183" i="1"/>
  <c r="C183" i="1"/>
  <c r="H183" i="1" s="1"/>
  <c r="D182" i="1"/>
  <c r="C182" i="1"/>
  <c r="H182" i="1" s="1"/>
  <c r="D181" i="1"/>
  <c r="C181" i="1"/>
  <c r="H181" i="1" s="1"/>
  <c r="D180" i="1"/>
  <c r="C180" i="1"/>
  <c r="D179" i="1"/>
  <c r="C179" i="1"/>
  <c r="H179" i="1" s="1"/>
  <c r="G178" i="1"/>
  <c r="D178" i="1"/>
  <c r="C178" i="1"/>
  <c r="H178" i="1" s="1"/>
  <c r="D177" i="1"/>
  <c r="C177" i="1"/>
  <c r="H177" i="1" s="1"/>
  <c r="D176" i="1"/>
  <c r="C176" i="1"/>
  <c r="H176" i="1" s="1"/>
  <c r="D175" i="1"/>
  <c r="C175" i="1"/>
  <c r="H175" i="1" s="1"/>
  <c r="D174" i="1"/>
  <c r="C174" i="1"/>
  <c r="H174" i="1" s="1"/>
  <c r="D173" i="1"/>
  <c r="C173" i="1"/>
  <c r="D172" i="1"/>
  <c r="C172" i="1"/>
  <c r="H172" i="1" s="1"/>
  <c r="D171" i="1"/>
  <c r="C171" i="1"/>
  <c r="D170" i="1"/>
  <c r="C170" i="1"/>
  <c r="H170" i="1" s="1"/>
  <c r="D169" i="1"/>
  <c r="C169" i="1"/>
  <c r="H169" i="1" s="1"/>
  <c r="D168" i="1"/>
  <c r="C168" i="1"/>
  <c r="H168" i="1" s="1"/>
  <c r="D167" i="1"/>
  <c r="C167" i="1"/>
  <c r="H167" i="1" s="1"/>
  <c r="D166" i="1"/>
  <c r="C166" i="1"/>
  <c r="H166" i="1" s="1"/>
  <c r="D165" i="1"/>
  <c r="C165" i="1"/>
  <c r="D164" i="1"/>
  <c r="C164" i="1"/>
  <c r="H164" i="1" s="1"/>
  <c r="D163" i="1"/>
  <c r="C163" i="1"/>
  <c r="H163" i="1" s="1"/>
  <c r="D162" i="1"/>
  <c r="C162" i="1"/>
  <c r="H162" i="1" s="1"/>
  <c r="D161" i="1"/>
  <c r="C161" i="1"/>
  <c r="H161" i="1" s="1"/>
  <c r="D160" i="1"/>
  <c r="C160" i="1"/>
  <c r="H160" i="1" s="1"/>
  <c r="D158" i="1"/>
  <c r="C158" i="1"/>
  <c r="D157" i="1"/>
  <c r="C157" i="1"/>
  <c r="H157" i="1" s="1"/>
  <c r="D156" i="1"/>
  <c r="C156" i="1"/>
  <c r="D155" i="1"/>
  <c r="C155" i="1"/>
  <c r="D154" i="1"/>
  <c r="C154" i="1"/>
  <c r="D153" i="1"/>
  <c r="C153" i="1"/>
  <c r="D152" i="1"/>
  <c r="C152" i="1"/>
  <c r="H152" i="1" s="1"/>
  <c r="D151" i="1"/>
  <c r="C151" i="1"/>
  <c r="D150" i="1"/>
  <c r="C150" i="1"/>
  <c r="H150" i="1" s="1"/>
  <c r="D149" i="1"/>
  <c r="C149" i="1"/>
  <c r="C148" i="1"/>
  <c r="D146" i="1"/>
  <c r="C146" i="1"/>
  <c r="D145" i="1"/>
  <c r="C145" i="1"/>
  <c r="G144" i="1"/>
  <c r="D144" i="1"/>
  <c r="C144" i="1"/>
  <c r="H144" i="1" s="1"/>
  <c r="D143" i="1"/>
  <c r="C143" i="1"/>
  <c r="H143" i="1" s="1"/>
  <c r="D142" i="1"/>
  <c r="C142" i="1"/>
  <c r="D141" i="1"/>
  <c r="C141" i="1"/>
  <c r="D140" i="1"/>
  <c r="C140" i="1"/>
  <c r="D139" i="1"/>
  <c r="C139" i="1"/>
  <c r="D138" i="1"/>
  <c r="C138" i="1"/>
  <c r="D137" i="1"/>
  <c r="C137" i="1"/>
  <c r="C136" i="1"/>
  <c r="D134" i="1"/>
  <c r="C134" i="1"/>
  <c r="H134" i="1" s="1"/>
  <c r="D133" i="1"/>
  <c r="C133" i="1"/>
  <c r="H133" i="1" s="1"/>
  <c r="D132" i="1"/>
  <c r="C132" i="1"/>
  <c r="H132" i="1" s="1"/>
  <c r="D131" i="1"/>
  <c r="C131" i="1"/>
  <c r="H131" i="1" s="1"/>
  <c r="D130" i="1"/>
  <c r="C130" i="1"/>
  <c r="H130" i="1" s="1"/>
  <c r="D129" i="1"/>
  <c r="D128" i="1"/>
  <c r="C128" i="1"/>
  <c r="D127" i="1"/>
  <c r="C127" i="1"/>
  <c r="D126" i="1"/>
  <c r="C126" i="1"/>
  <c r="H126" i="1" s="1"/>
  <c r="D125" i="1"/>
  <c r="C125" i="1"/>
  <c r="H125" i="1" s="1"/>
  <c r="D124" i="1"/>
  <c r="C124" i="1"/>
  <c r="D123" i="1"/>
  <c r="C123" i="1"/>
  <c r="H123" i="1" s="1"/>
  <c r="D122" i="1"/>
  <c r="C122" i="1"/>
  <c r="D121" i="1"/>
  <c r="C121" i="1"/>
  <c r="D120" i="1"/>
  <c r="C120" i="1"/>
  <c r="D119" i="1"/>
  <c r="C119" i="1"/>
  <c r="D118" i="1"/>
  <c r="C118" i="1"/>
  <c r="D117" i="1"/>
  <c r="C117" i="1"/>
  <c r="D116" i="1"/>
  <c r="C116" i="1"/>
  <c r="D115" i="1"/>
  <c r="C115" i="1"/>
  <c r="D114" i="1"/>
  <c r="C114" i="1"/>
  <c r="D113" i="1"/>
  <c r="C113" i="1"/>
  <c r="H113" i="1" s="1"/>
  <c r="D112" i="1"/>
  <c r="C112" i="1"/>
  <c r="D111" i="1"/>
  <c r="C111" i="1"/>
  <c r="D110" i="1"/>
  <c r="C110" i="1"/>
  <c r="D109" i="1"/>
  <c r="C109" i="1"/>
  <c r="D108" i="1"/>
  <c r="C108" i="1"/>
  <c r="D107" i="1"/>
  <c r="C107" i="1"/>
  <c r="D106" i="1"/>
  <c r="C106" i="1"/>
  <c r="D105" i="1"/>
  <c r="C105" i="1"/>
  <c r="D104" i="1"/>
  <c r="C104" i="1"/>
  <c r="D103" i="1"/>
  <c r="C103" i="1"/>
  <c r="C102" i="1"/>
  <c r="D101" i="1"/>
  <c r="C101" i="1"/>
  <c r="H101" i="1" s="1"/>
  <c r="D100" i="1"/>
  <c r="C100" i="1"/>
  <c r="H100" i="1" s="1"/>
  <c r="D99" i="1"/>
  <c r="C99" i="1"/>
  <c r="H99" i="1" s="1"/>
  <c r="D98" i="1"/>
  <c r="C98" i="1"/>
  <c r="H98" i="1" s="1"/>
  <c r="D97" i="1"/>
  <c r="C97" i="1"/>
  <c r="H97" i="1" s="1"/>
  <c r="D96" i="1"/>
  <c r="C96" i="1"/>
  <c r="H96" i="1" s="1"/>
  <c r="D95" i="1"/>
  <c r="C95" i="1"/>
  <c r="H95" i="1" s="1"/>
  <c r="C94" i="1"/>
  <c r="D93" i="1"/>
  <c r="C93" i="1"/>
  <c r="H93" i="1" s="1"/>
  <c r="D92" i="1"/>
  <c r="C92" i="1"/>
  <c r="H92" i="1" s="1"/>
  <c r="D91" i="1"/>
  <c r="C91" i="1"/>
  <c r="H91" i="1" s="1"/>
  <c r="D90" i="1"/>
  <c r="C90" i="1"/>
  <c r="H90" i="1" s="1"/>
  <c r="D89" i="1"/>
  <c r="C89" i="1"/>
  <c r="D88" i="1"/>
  <c r="C88" i="1"/>
  <c r="H88" i="1" s="1"/>
  <c r="C87" i="1"/>
  <c r="D86" i="1"/>
  <c r="C86" i="1"/>
  <c r="D85" i="1"/>
  <c r="C85" i="1"/>
  <c r="D84" i="1"/>
  <c r="C84" i="1"/>
  <c r="D83" i="1"/>
  <c r="C83" i="1"/>
  <c r="D82" i="1"/>
  <c r="C82" i="1"/>
  <c r="D81" i="1"/>
  <c r="C81" i="1"/>
  <c r="H81" i="1" s="1"/>
  <c r="D80" i="1"/>
  <c r="C80" i="1"/>
  <c r="D79" i="1"/>
  <c r="C79" i="1"/>
  <c r="C78" i="1"/>
  <c r="D77" i="1"/>
  <c r="C77" i="1"/>
  <c r="D76" i="1"/>
  <c r="C76" i="1"/>
  <c r="D75" i="1"/>
  <c r="C75" i="1"/>
  <c r="D74" i="1"/>
  <c r="C74" i="1"/>
  <c r="D73" i="1"/>
  <c r="C73" i="1"/>
  <c r="D72" i="1"/>
  <c r="C72" i="1"/>
  <c r="H72" i="1" s="1"/>
  <c r="D71" i="1"/>
  <c r="C71" i="1"/>
  <c r="C70" i="1"/>
  <c r="D69" i="1"/>
  <c r="C69" i="1"/>
  <c r="H69" i="1" s="1"/>
  <c r="D68" i="1"/>
  <c r="C68" i="1"/>
  <c r="D67" i="1"/>
  <c r="C67" i="1"/>
  <c r="D66" i="1"/>
  <c r="C66" i="1"/>
  <c r="D65" i="1"/>
  <c r="C65" i="1"/>
  <c r="H65" i="1" s="1"/>
  <c r="D64" i="1"/>
  <c r="C64" i="1"/>
  <c r="D63" i="1"/>
  <c r="C63" i="1"/>
  <c r="D62" i="1"/>
  <c r="C62" i="1"/>
  <c r="D61" i="1"/>
  <c r="C61" i="1"/>
  <c r="D60" i="1"/>
  <c r="C60" i="1"/>
  <c r="H60" i="1" s="1"/>
  <c r="D59" i="1"/>
  <c r="C59" i="1"/>
  <c r="C58" i="1"/>
  <c r="D57" i="1"/>
  <c r="C57" i="1"/>
  <c r="H57" i="1" s="1"/>
  <c r="D56" i="1"/>
  <c r="C56" i="1"/>
  <c r="D55" i="1"/>
  <c r="C55" i="1"/>
  <c r="D54" i="1"/>
  <c r="C54" i="1"/>
  <c r="D53" i="1"/>
  <c r="C53" i="1"/>
  <c r="D52" i="1"/>
  <c r="C52" i="1"/>
  <c r="D51" i="1"/>
  <c r="C51" i="1"/>
  <c r="D50" i="1"/>
  <c r="C50" i="1"/>
  <c r="D49" i="1"/>
  <c r="C49" i="1"/>
  <c r="D48" i="1"/>
  <c r="C48" i="1"/>
  <c r="D47" i="1"/>
  <c r="C47" i="1"/>
  <c r="C46" i="1"/>
  <c r="D45" i="1"/>
  <c r="C45" i="1"/>
  <c r="H45" i="1" s="1"/>
  <c r="D44" i="1"/>
  <c r="C44" i="1"/>
  <c r="D43" i="1"/>
  <c r="C43" i="1"/>
  <c r="D42" i="1"/>
  <c r="C42" i="1"/>
  <c r="D41" i="1"/>
  <c r="C41" i="1"/>
  <c r="D40" i="1"/>
  <c r="C40" i="1"/>
  <c r="D39" i="1"/>
  <c r="C39" i="1"/>
  <c r="D38" i="1"/>
  <c r="C38" i="1"/>
  <c r="D37" i="1"/>
  <c r="C37" i="1"/>
  <c r="D36" i="1"/>
  <c r="C36" i="1"/>
  <c r="D35" i="1"/>
  <c r="C35" i="1"/>
  <c r="D34" i="1"/>
  <c r="C34" i="1"/>
  <c r="D33" i="1"/>
  <c r="C33" i="1"/>
  <c r="D32" i="1"/>
  <c r="C32" i="1"/>
  <c r="G31" i="1"/>
  <c r="D31" i="1"/>
  <c r="C31" i="1"/>
  <c r="H31" i="1" s="1"/>
  <c r="D30" i="1"/>
  <c r="C30" i="1"/>
  <c r="H30" i="1" s="1"/>
  <c r="D29" i="1"/>
  <c r="C29" i="1"/>
  <c r="D28" i="1"/>
  <c r="C28" i="1"/>
  <c r="H28" i="1" s="1"/>
  <c r="D27" i="1"/>
  <c r="C27" i="1"/>
  <c r="H27" i="1" s="1"/>
  <c r="D26" i="1"/>
  <c r="G26" i="1" s="1"/>
  <c r="C26" i="1"/>
  <c r="D25" i="1"/>
  <c r="C25" i="1"/>
  <c r="D24" i="1"/>
  <c r="C24" i="1"/>
  <c r="D23" i="1"/>
  <c r="C23" i="1"/>
  <c r="D22" i="1"/>
  <c r="C22" i="1"/>
  <c r="D21" i="1"/>
  <c r="C21" i="1"/>
  <c r="D20" i="1"/>
  <c r="C20" i="1"/>
  <c r="H20" i="1" s="1"/>
  <c r="C19" i="1"/>
  <c r="D18" i="1"/>
  <c r="C18" i="1"/>
  <c r="H18" i="1" s="1"/>
  <c r="D17" i="1"/>
  <c r="C17" i="1"/>
  <c r="H17" i="1" s="1"/>
  <c r="D16" i="1"/>
  <c r="C16" i="1"/>
  <c r="H16" i="1" s="1"/>
  <c r="D15" i="1"/>
  <c r="C15" i="1"/>
  <c r="D14" i="1"/>
  <c r="C14" i="1"/>
  <c r="H14" i="1" s="1"/>
  <c r="D13" i="1"/>
  <c r="C13" i="1"/>
  <c r="H13" i="1" s="1"/>
  <c r="D12" i="1"/>
  <c r="C12" i="1"/>
  <c r="H12" i="1" s="1"/>
  <c r="D11" i="1"/>
  <c r="C11" i="1"/>
  <c r="D10" i="1"/>
  <c r="C10" i="1"/>
  <c r="H10" i="1" s="1"/>
  <c r="D9" i="1"/>
  <c r="C9" i="1"/>
  <c r="H9" i="1" s="1"/>
  <c r="D8" i="1"/>
  <c r="C8" i="1"/>
  <c r="H8" i="1" s="1"/>
  <c r="D7" i="1"/>
  <c r="C7" i="1"/>
  <c r="D6" i="1"/>
  <c r="C6" i="1"/>
  <c r="H6" i="1" s="1"/>
  <c r="D5" i="1"/>
  <c r="C5" i="1"/>
  <c r="H5" i="1" s="1"/>
  <c r="D4" i="1"/>
  <c r="C4" i="1"/>
  <c r="G1412" i="1" l="1"/>
  <c r="D1408" i="1"/>
  <c r="G1408" i="1" s="1"/>
  <c r="E141" i="6"/>
  <c r="F114" i="6"/>
  <c r="F118" i="6"/>
  <c r="G1509" i="1"/>
  <c r="H1520" i="1"/>
  <c r="C1501" i="1"/>
  <c r="H1501" i="1" s="1"/>
  <c r="C1483" i="1"/>
  <c r="H1483" i="1" s="1"/>
  <c r="E27" i="9"/>
  <c r="B27" i="9" s="1"/>
  <c r="E33" i="9"/>
  <c r="B33" i="9" s="1"/>
  <c r="G1561" i="1"/>
  <c r="D49" i="8"/>
  <c r="C1524" i="1" s="1"/>
  <c r="H1524" i="1" s="1"/>
  <c r="G1525" i="1"/>
  <c r="D43" i="8"/>
  <c r="C1518" i="1" s="1"/>
  <c r="G1523" i="1"/>
  <c r="H1522" i="1"/>
  <c r="G1519" i="1"/>
  <c r="G1521" i="1"/>
  <c r="G1503" i="1"/>
  <c r="G1499" i="1"/>
  <c r="G1491" i="1"/>
  <c r="G1485" i="1"/>
  <c r="G1483" i="1"/>
  <c r="G1481" i="1"/>
  <c r="G986" i="1"/>
  <c r="G987" i="1"/>
  <c r="G1001" i="1"/>
  <c r="G1002" i="1"/>
  <c r="G1003" i="1"/>
  <c r="G1005" i="1"/>
  <c r="G1008" i="1"/>
  <c r="G1009" i="1"/>
  <c r="G1010" i="1"/>
  <c r="G1011" i="1"/>
  <c r="G1007" i="1"/>
  <c r="G1012" i="1"/>
  <c r="G1015" i="1"/>
  <c r="G1016" i="1"/>
  <c r="G1017" i="1"/>
  <c r="G1020" i="1"/>
  <c r="G1021" i="1"/>
  <c r="G1019" i="1"/>
  <c r="G1022" i="1"/>
  <c r="E12" i="5"/>
  <c r="D990" i="1" s="1"/>
  <c r="G990" i="1" s="1"/>
  <c r="G1024" i="1"/>
  <c r="G1026" i="1"/>
  <c r="G1023" i="1"/>
  <c r="G1027" i="1"/>
  <c r="G1029" i="1"/>
  <c r="G1031" i="1"/>
  <c r="G1035" i="1"/>
  <c r="G1036" i="1"/>
  <c r="G1037" i="1"/>
  <c r="G1038" i="1"/>
  <c r="G1039" i="1"/>
  <c r="G1034" i="1"/>
  <c r="G1040" i="1"/>
  <c r="G1041" i="1"/>
  <c r="G1067" i="1"/>
  <c r="G1068" i="1"/>
  <c r="G1069" i="1"/>
  <c r="G1070" i="1"/>
  <c r="G1071" i="1"/>
  <c r="G1072" i="1"/>
  <c r="G1073" i="1"/>
  <c r="G1074" i="1"/>
  <c r="G1075" i="1"/>
  <c r="G1076" i="1"/>
  <c r="G1077" i="1"/>
  <c r="G1078" i="1"/>
  <c r="G1079" i="1"/>
  <c r="G1080" i="1"/>
  <c r="G1081" i="1"/>
  <c r="G1082" i="1"/>
  <c r="G1066" i="1"/>
  <c r="G1083" i="1"/>
  <c r="G1085" i="1"/>
  <c r="G1086" i="1"/>
  <c r="G1087" i="1"/>
  <c r="G1088" i="1"/>
  <c r="G1089" i="1"/>
  <c r="G1090" i="1"/>
  <c r="G1091" i="1"/>
  <c r="G1092" i="1"/>
  <c r="G1093" i="1"/>
  <c r="G1084" i="1"/>
  <c r="G1094" i="1"/>
  <c r="G1095" i="1"/>
  <c r="G1098" i="1"/>
  <c r="G1099" i="1"/>
  <c r="G1100" i="1"/>
  <c r="G1101" i="1"/>
  <c r="G1102" i="1"/>
  <c r="G1097" i="1"/>
  <c r="G1103" i="1"/>
  <c r="G1105" i="1"/>
  <c r="G1106" i="1"/>
  <c r="G1108" i="1"/>
  <c r="G1107" i="1"/>
  <c r="G1109" i="1"/>
  <c r="G1104" i="1"/>
  <c r="G1110" i="1"/>
  <c r="G1096" i="1"/>
  <c r="G1111" i="1"/>
  <c r="E134" i="5"/>
  <c r="D1112" i="1" s="1"/>
  <c r="G1112" i="1" s="1"/>
  <c r="G1125" i="1"/>
  <c r="G1126" i="1"/>
  <c r="G1128" i="1"/>
  <c r="G1129" i="1"/>
  <c r="G1130" i="1"/>
  <c r="G1131" i="1"/>
  <c r="G1132" i="1"/>
  <c r="G1133" i="1"/>
  <c r="G1134" i="1"/>
  <c r="G1127" i="1"/>
  <c r="G1135" i="1"/>
  <c r="G1136" i="1"/>
  <c r="G1137" i="1"/>
  <c r="G1138" i="1"/>
  <c r="G1139" i="1"/>
  <c r="G1140" i="1"/>
  <c r="G1141" i="1"/>
  <c r="G1143" i="1"/>
  <c r="G1144" i="1"/>
  <c r="G1145" i="1"/>
  <c r="G1146" i="1"/>
  <c r="G1142" i="1"/>
  <c r="G1147" i="1"/>
  <c r="G1149" i="1"/>
  <c r="G1298" i="1"/>
  <c r="G1297" i="1"/>
  <c r="G1294" i="1"/>
  <c r="G1280" i="1"/>
  <c r="G1269" i="1"/>
  <c r="G1262" i="1"/>
  <c r="G1261" i="1"/>
  <c r="G1260" i="1"/>
  <c r="G1259" i="1"/>
  <c r="G1258" i="1"/>
  <c r="G1257" i="1"/>
  <c r="G1256" i="1"/>
  <c r="G1255" i="1"/>
  <c r="G1254" i="1"/>
  <c r="G1253" i="1"/>
  <c r="G1252" i="1"/>
  <c r="G1251" i="1"/>
  <c r="G1250" i="1"/>
  <c r="G1249" i="1"/>
  <c r="G1248" i="1"/>
  <c r="G1247" i="1"/>
  <c r="G1246" i="1"/>
  <c r="G1245" i="1"/>
  <c r="G1243" i="1"/>
  <c r="G1242" i="1"/>
  <c r="G1241" i="1"/>
  <c r="G1240" i="1"/>
  <c r="G1239" i="1"/>
  <c r="G1238" i="1"/>
  <c r="G1236" i="1"/>
  <c r="G1237" i="1"/>
  <c r="D1227" i="1"/>
  <c r="G1227" i="1"/>
  <c r="G1228" i="1"/>
  <c r="I23" i="3"/>
  <c r="D1214" i="1"/>
  <c r="D1222" i="1"/>
  <c r="G1222" i="1" s="1"/>
  <c r="G1211" i="1"/>
  <c r="G1210" i="1"/>
  <c r="G1209" i="1"/>
  <c r="G1208" i="1"/>
  <c r="G1207" i="1"/>
  <c r="G1206" i="1"/>
  <c r="G1205" i="1"/>
  <c r="G1204" i="1"/>
  <c r="G1203" i="1"/>
  <c r="G1201" i="1"/>
  <c r="G1202" i="1"/>
  <c r="G1199" i="1"/>
  <c r="G1200" i="1"/>
  <c r="G1198" i="1"/>
  <c r="G1197" i="1"/>
  <c r="G1196" i="1"/>
  <c r="G1195" i="1"/>
  <c r="G1194" i="1"/>
  <c r="G1193" i="1"/>
  <c r="G1191" i="1"/>
  <c r="G1189" i="1"/>
  <c r="G1186" i="1"/>
  <c r="G1183" i="1"/>
  <c r="G1184" i="1"/>
  <c r="G1185" i="1"/>
  <c r="G1182" i="1"/>
  <c r="G1181" i="1"/>
  <c r="G1180" i="1"/>
  <c r="G1179" i="1"/>
  <c r="G1178" i="1"/>
  <c r="G1177" i="1"/>
  <c r="G1175" i="1"/>
  <c r="G1176" i="1"/>
  <c r="G1174" i="1"/>
  <c r="G1173" i="1"/>
  <c r="G1172" i="1"/>
  <c r="E310" i="9"/>
  <c r="B310" i="9" s="1"/>
  <c r="G1171" i="1"/>
  <c r="G1167" i="1"/>
  <c r="G1168" i="1"/>
  <c r="G1170" i="1"/>
  <c r="G1166" i="1"/>
  <c r="G1164" i="1"/>
  <c r="G1163" i="1"/>
  <c r="G1162" i="1"/>
  <c r="G1161" i="1"/>
  <c r="G1159" i="1"/>
  <c r="G1158" i="1"/>
  <c r="E287" i="9"/>
  <c r="B287" i="9" s="1"/>
  <c r="E301" i="9"/>
  <c r="B301" i="9" s="1"/>
  <c r="G1278" i="1"/>
  <c r="G1274" i="1"/>
  <c r="G1264" i="1"/>
  <c r="G1263" i="1"/>
  <c r="G1244" i="1"/>
  <c r="D258" i="5"/>
  <c r="G1223" i="1"/>
  <c r="G1224" i="1"/>
  <c r="F245" i="5"/>
  <c r="F239" i="5"/>
  <c r="G1218" i="1"/>
  <c r="G1216" i="1"/>
  <c r="G1217" i="1"/>
  <c r="D238" i="5"/>
  <c r="G1165" i="1"/>
  <c r="G1157" i="1"/>
  <c r="G1160" i="1"/>
  <c r="G1156" i="1"/>
  <c r="G1154" i="1"/>
  <c r="G1155" i="1"/>
  <c r="G1148" i="1"/>
  <c r="G1151" i="1"/>
  <c r="G1056" i="1"/>
  <c r="G1064" i="1"/>
  <c r="F70" i="5"/>
  <c r="G1047" i="1"/>
  <c r="G1048" i="1"/>
  <c r="G1050" i="1"/>
  <c r="G1030" i="1"/>
  <c r="G1032" i="1"/>
  <c r="G1028" i="1"/>
  <c r="G1025" i="1"/>
  <c r="G1013" i="1"/>
  <c r="G1018" i="1"/>
  <c r="G1014" i="1"/>
  <c r="G1006" i="1"/>
  <c r="G1004" i="1"/>
  <c r="G1000" i="1"/>
  <c r="F19" i="5"/>
  <c r="G999" i="1"/>
  <c r="G998" i="1"/>
  <c r="C997" i="1"/>
  <c r="G997" i="1" s="1"/>
  <c r="D12" i="5"/>
  <c r="C990" i="1" s="1"/>
  <c r="G996" i="1"/>
  <c r="G991" i="1"/>
  <c r="G993" i="1"/>
  <c r="G989" i="1"/>
  <c r="D7" i="5"/>
  <c r="E32" i="9"/>
  <c r="B32" i="9" s="1"/>
  <c r="E286" i="9"/>
  <c r="B286" i="9" s="1"/>
  <c r="E293" i="9"/>
  <c r="B293" i="9" s="1"/>
  <c r="E296" i="9"/>
  <c r="B296" i="9" s="1"/>
  <c r="E300" i="9"/>
  <c r="B300" i="9" s="1"/>
  <c r="G980" i="1"/>
  <c r="G960" i="1"/>
  <c r="G959" i="1"/>
  <c r="G958" i="1"/>
  <c r="G957" i="1"/>
  <c r="G956" i="1"/>
  <c r="G955" i="1"/>
  <c r="G954" i="1"/>
  <c r="G953" i="1"/>
  <c r="G952" i="1"/>
  <c r="G951" i="1"/>
  <c r="G950" i="1"/>
  <c r="G949" i="1"/>
  <c r="G948" i="1"/>
  <c r="G947" i="1"/>
  <c r="E143" i="9"/>
  <c r="B143" i="9" s="1"/>
  <c r="G934" i="1"/>
  <c r="G933" i="1"/>
  <c r="G932" i="1"/>
  <c r="G931" i="1"/>
  <c r="G930" i="1"/>
  <c r="G929" i="1"/>
  <c r="G928" i="1"/>
  <c r="G927" i="1"/>
  <c r="G926" i="1"/>
  <c r="G925" i="1"/>
  <c r="G924" i="1"/>
  <c r="G923" i="1"/>
  <c r="G922" i="1"/>
  <c r="G921" i="1"/>
  <c r="G920" i="1"/>
  <c r="G909" i="1"/>
  <c r="G908" i="1"/>
  <c r="G907" i="1"/>
  <c r="G906" i="1"/>
  <c r="G905" i="1"/>
  <c r="G903" i="1"/>
  <c r="G902" i="1"/>
  <c r="G901" i="1"/>
  <c r="G900" i="1"/>
  <c r="G899" i="1"/>
  <c r="G898" i="1"/>
  <c r="G897" i="1"/>
  <c r="G896" i="1"/>
  <c r="G895" i="1"/>
  <c r="G894" i="1"/>
  <c r="G893" i="1"/>
  <c r="G892" i="1"/>
  <c r="G891" i="1"/>
  <c r="G875" i="1"/>
  <c r="G874" i="1"/>
  <c r="G872" i="1"/>
  <c r="G871" i="1"/>
  <c r="G870" i="1"/>
  <c r="G869" i="1"/>
  <c r="G868" i="1"/>
  <c r="G867" i="1"/>
  <c r="G866" i="1"/>
  <c r="G865" i="1"/>
  <c r="G848" i="1"/>
  <c r="G847" i="1"/>
  <c r="G846" i="1"/>
  <c r="G845" i="1"/>
  <c r="G844" i="1"/>
  <c r="G843" i="1"/>
  <c r="G842" i="1"/>
  <c r="G841" i="1"/>
  <c r="G840" i="1"/>
  <c r="G822" i="1"/>
  <c r="G813" i="1"/>
  <c r="G812" i="1"/>
  <c r="G811" i="1"/>
  <c r="G810" i="1"/>
  <c r="G809" i="1"/>
  <c r="G808" i="1"/>
  <c r="G807" i="1"/>
  <c r="G806" i="1"/>
  <c r="G805" i="1"/>
  <c r="G804" i="1"/>
  <c r="G802" i="1"/>
  <c r="G803" i="1"/>
  <c r="G801" i="1"/>
  <c r="G800" i="1"/>
  <c r="G799" i="1"/>
  <c r="G798" i="1"/>
  <c r="G797" i="1"/>
  <c r="G796" i="1"/>
  <c r="G795" i="1"/>
  <c r="G794" i="1"/>
  <c r="G793" i="1"/>
  <c r="G792" i="1"/>
  <c r="G791" i="1"/>
  <c r="G790" i="1"/>
  <c r="G789" i="1"/>
  <c r="G788" i="1"/>
  <c r="G787" i="1"/>
  <c r="G786" i="1"/>
  <c r="G785" i="1"/>
  <c r="G784" i="1"/>
  <c r="G773" i="1"/>
  <c r="G763" i="1"/>
  <c r="G762" i="1"/>
  <c r="G761" i="1"/>
  <c r="G760" i="1"/>
  <c r="G759" i="1"/>
  <c r="G758" i="1"/>
  <c r="G757" i="1"/>
  <c r="G756" i="1"/>
  <c r="G755" i="1"/>
  <c r="G754" i="1"/>
  <c r="G753" i="1"/>
  <c r="G752" i="1"/>
  <c r="G751" i="1"/>
  <c r="G750" i="1"/>
  <c r="G749" i="1"/>
  <c r="G748" i="1"/>
  <c r="G747" i="1"/>
  <c r="G746" i="1"/>
  <c r="G745" i="1"/>
  <c r="G741" i="1"/>
  <c r="G740" i="1"/>
  <c r="G739" i="1"/>
  <c r="G738" i="1"/>
  <c r="G737" i="1"/>
  <c r="G736" i="1"/>
  <c r="G735" i="1"/>
  <c r="G734" i="1"/>
  <c r="G733" i="1"/>
  <c r="G732" i="1"/>
  <c r="G731" i="1"/>
  <c r="G730" i="1"/>
  <c r="G729" i="1"/>
  <c r="G728" i="1"/>
  <c r="G726" i="1"/>
  <c r="G725" i="1"/>
  <c r="G724" i="1"/>
  <c r="G723" i="1"/>
  <c r="G722" i="1"/>
  <c r="G721" i="1"/>
  <c r="G720" i="1"/>
  <c r="G719" i="1"/>
  <c r="G718" i="1"/>
  <c r="F221" i="9"/>
  <c r="G716" i="1"/>
  <c r="G714" i="1"/>
  <c r="G712" i="1"/>
  <c r="G708" i="1"/>
  <c r="G707" i="1"/>
  <c r="G654" i="1"/>
  <c r="G653" i="1"/>
  <c r="G626" i="1"/>
  <c r="G623" i="1"/>
  <c r="G619" i="1"/>
  <c r="D620" i="1"/>
  <c r="H620" i="1" s="1"/>
  <c r="G618" i="1"/>
  <c r="G613" i="1"/>
  <c r="G611" i="1"/>
  <c r="G612" i="1"/>
  <c r="G610" i="1"/>
  <c r="G609" i="1"/>
  <c r="B270" i="9"/>
  <c r="G606" i="1"/>
  <c r="G608" i="1"/>
  <c r="B268" i="9"/>
  <c r="B266" i="9"/>
  <c r="G602" i="1"/>
  <c r="G601" i="1"/>
  <c r="B264" i="9"/>
  <c r="G599" i="1"/>
  <c r="G600" i="1"/>
  <c r="G597" i="1"/>
  <c r="G598" i="1"/>
  <c r="B262" i="9"/>
  <c r="B260" i="9"/>
  <c r="G591" i="1"/>
  <c r="G590" i="1"/>
  <c r="B258" i="9"/>
  <c r="G587" i="1"/>
  <c r="G588" i="1"/>
  <c r="G589" i="1"/>
  <c r="E580" i="4"/>
  <c r="D574" i="1" s="1"/>
  <c r="G586" i="1"/>
  <c r="G584" i="1"/>
  <c r="G585" i="1"/>
  <c r="G583" i="1"/>
  <c r="G581" i="1"/>
  <c r="G582" i="1"/>
  <c r="G574" i="1"/>
  <c r="G579" i="1"/>
  <c r="G580" i="1"/>
  <c r="G571" i="1"/>
  <c r="G568" i="1"/>
  <c r="G565" i="1"/>
  <c r="G562" i="1"/>
  <c r="G560" i="1"/>
  <c r="G559" i="1"/>
  <c r="G557" i="1"/>
  <c r="G558" i="1"/>
  <c r="G551" i="1"/>
  <c r="G549" i="1"/>
  <c r="G550" i="1"/>
  <c r="G548" i="1"/>
  <c r="G547" i="1"/>
  <c r="G544" i="1"/>
  <c r="G545" i="1"/>
  <c r="G543" i="1"/>
  <c r="G542" i="1"/>
  <c r="G541" i="1"/>
  <c r="B256" i="9"/>
  <c r="G537" i="1"/>
  <c r="B254" i="9"/>
  <c r="G535" i="1"/>
  <c r="G534" i="1"/>
  <c r="B252" i="9"/>
  <c r="G532" i="1"/>
  <c r="G533" i="1"/>
  <c r="G531" i="1"/>
  <c r="G529" i="1"/>
  <c r="B250" i="9"/>
  <c r="G528" i="1"/>
  <c r="G527" i="1"/>
  <c r="G526" i="1"/>
  <c r="G524" i="1"/>
  <c r="G525" i="1"/>
  <c r="G519" i="1"/>
  <c r="G521" i="1"/>
  <c r="G513" i="1"/>
  <c r="G514" i="1"/>
  <c r="G510" i="1"/>
  <c r="G511" i="1"/>
  <c r="G508" i="1"/>
  <c r="G504" i="1"/>
  <c r="G503" i="1"/>
  <c r="G501" i="1"/>
  <c r="G502" i="1"/>
  <c r="G496" i="1"/>
  <c r="G500" i="1"/>
  <c r="B248" i="9"/>
  <c r="F247" i="9"/>
  <c r="F245" i="9"/>
  <c r="G494" i="1"/>
  <c r="G493" i="1"/>
  <c r="G492" i="1"/>
  <c r="F243" i="9"/>
  <c r="G489" i="1"/>
  <c r="G491" i="1"/>
  <c r="F241" i="9"/>
  <c r="F239" i="9"/>
  <c r="G484" i="1"/>
  <c r="G485" i="1"/>
  <c r="G483" i="1"/>
  <c r="H482" i="1"/>
  <c r="F237" i="9"/>
  <c r="H479" i="1"/>
  <c r="H481" i="1"/>
  <c r="F235" i="9"/>
  <c r="H477" i="1"/>
  <c r="H475" i="1"/>
  <c r="H476" i="1"/>
  <c r="H472" i="1"/>
  <c r="H473" i="1"/>
  <c r="H471" i="1"/>
  <c r="H470" i="1"/>
  <c r="H469" i="1"/>
  <c r="E472" i="4"/>
  <c r="D466" i="1" s="1"/>
  <c r="H466" i="1" s="1"/>
  <c r="H467" i="1"/>
  <c r="H468" i="1"/>
  <c r="H465" i="1"/>
  <c r="H463" i="1"/>
  <c r="H464" i="1"/>
  <c r="H462" i="1"/>
  <c r="H460" i="1"/>
  <c r="H461" i="1"/>
  <c r="H459" i="1"/>
  <c r="H457" i="1"/>
  <c r="H458" i="1"/>
  <c r="H456" i="1"/>
  <c r="H454" i="1"/>
  <c r="H455" i="1"/>
  <c r="H446" i="1"/>
  <c r="H447" i="1"/>
  <c r="H445" i="1"/>
  <c r="H444" i="1"/>
  <c r="H443" i="1"/>
  <c r="H441" i="1"/>
  <c r="H436" i="1"/>
  <c r="F233" i="9"/>
  <c r="H431" i="1"/>
  <c r="H429" i="1"/>
  <c r="H430" i="1"/>
  <c r="F231" i="9"/>
  <c r="H428" i="1"/>
  <c r="H424" i="1"/>
  <c r="F229" i="9"/>
  <c r="H421" i="1"/>
  <c r="F227" i="9"/>
  <c r="B227" i="9" s="1"/>
  <c r="E420" i="4"/>
  <c r="D414" i="1" s="1"/>
  <c r="D416" i="1"/>
  <c r="H416" i="1" s="1"/>
  <c r="H395" i="1"/>
  <c r="H392" i="1"/>
  <c r="H390" i="1"/>
  <c r="H389" i="1"/>
  <c r="H388" i="1"/>
  <c r="H386" i="1"/>
  <c r="H387" i="1"/>
  <c r="H385" i="1"/>
  <c r="H383" i="1"/>
  <c r="H384" i="1"/>
  <c r="H382" i="1"/>
  <c r="H381" i="1"/>
  <c r="H378" i="1"/>
  <c r="H380" i="1"/>
  <c r="H377" i="1"/>
  <c r="H376" i="1"/>
  <c r="H375" i="1"/>
  <c r="H373" i="1"/>
  <c r="H374" i="1"/>
  <c r="H372" i="1"/>
  <c r="H370" i="1"/>
  <c r="H369" i="1"/>
  <c r="H368" i="1"/>
  <c r="H367" i="1"/>
  <c r="H364" i="1"/>
  <c r="H366" i="1"/>
  <c r="H363" i="1"/>
  <c r="H362" i="1"/>
  <c r="H361" i="1"/>
  <c r="H358" i="1"/>
  <c r="H359" i="1"/>
  <c r="H360" i="1"/>
  <c r="H357" i="1"/>
  <c r="H356" i="1"/>
  <c r="H355" i="1"/>
  <c r="H354" i="1"/>
  <c r="H353" i="1"/>
  <c r="H351" i="1"/>
  <c r="H352" i="1"/>
  <c r="E351" i="4"/>
  <c r="H350" i="1"/>
  <c r="H349" i="1"/>
  <c r="H347" i="1"/>
  <c r="H348" i="1"/>
  <c r="H338" i="1"/>
  <c r="H337" i="1"/>
  <c r="H336" i="1"/>
  <c r="H334" i="1"/>
  <c r="H335" i="1"/>
  <c r="H333" i="1"/>
  <c r="H331" i="1"/>
  <c r="H332" i="1"/>
  <c r="H330" i="1"/>
  <c r="H329" i="1"/>
  <c r="E311" i="4"/>
  <c r="D306" i="1" s="1"/>
  <c r="H306" i="1" s="1"/>
  <c r="H328" i="1"/>
  <c r="H326" i="1"/>
  <c r="H327" i="1"/>
  <c r="H325" i="1"/>
  <c r="H324" i="1"/>
  <c r="H323" i="1"/>
  <c r="H321" i="1"/>
  <c r="H322" i="1"/>
  <c r="H320" i="1"/>
  <c r="H319" i="1"/>
  <c r="H318" i="1"/>
  <c r="H317" i="1"/>
  <c r="H315" i="1"/>
  <c r="H316" i="1"/>
  <c r="H314" i="1"/>
  <c r="H312" i="1"/>
  <c r="H313" i="1"/>
  <c r="H311" i="1"/>
  <c r="H310" i="1"/>
  <c r="H309" i="1"/>
  <c r="H307" i="1"/>
  <c r="H308" i="1"/>
  <c r="H305" i="1"/>
  <c r="H304" i="1"/>
  <c r="H303" i="1"/>
  <c r="H301" i="1"/>
  <c r="H299" i="1"/>
  <c r="H300" i="1"/>
  <c r="H298" i="1"/>
  <c r="H297" i="1"/>
  <c r="D294" i="1"/>
  <c r="H294" i="1" s="1"/>
  <c r="D295" i="1"/>
  <c r="H295" i="1" s="1"/>
  <c r="H292" i="1"/>
  <c r="H291" i="1"/>
  <c r="H282" i="1"/>
  <c r="H281" i="1"/>
  <c r="H283" i="1"/>
  <c r="H284" i="1"/>
  <c r="H280" i="1"/>
  <c r="E263" i="4"/>
  <c r="D259" i="1" s="1"/>
  <c r="H275" i="1"/>
  <c r="H276" i="1"/>
  <c r="H274" i="1"/>
  <c r="H273" i="1"/>
  <c r="H272" i="1"/>
  <c r="H271" i="1"/>
  <c r="H269" i="1"/>
  <c r="H270" i="1"/>
  <c r="F273" i="4"/>
  <c r="H268" i="1"/>
  <c r="H267" i="1"/>
  <c r="D264" i="1"/>
  <c r="H264" i="1" s="1"/>
  <c r="H260" i="1"/>
  <c r="H261" i="1"/>
  <c r="F264" i="4"/>
  <c r="H255" i="1"/>
  <c r="E252" i="4"/>
  <c r="D248" i="1" s="1"/>
  <c r="H248" i="1" s="1"/>
  <c r="H252" i="1"/>
  <c r="H251" i="1"/>
  <c r="H249" i="1"/>
  <c r="H250" i="1"/>
  <c r="H247" i="1"/>
  <c r="H246" i="1"/>
  <c r="H245" i="1"/>
  <c r="H243" i="1"/>
  <c r="H244" i="1"/>
  <c r="H242" i="1"/>
  <c r="H240" i="1"/>
  <c r="H241" i="1"/>
  <c r="H239" i="1"/>
  <c r="H238" i="1"/>
  <c r="H236" i="1"/>
  <c r="H237" i="1"/>
  <c r="E224" i="4"/>
  <c r="D220" i="1" s="1"/>
  <c r="H220" i="1" s="1"/>
  <c r="H235" i="1"/>
  <c r="H234" i="1"/>
  <c r="H232" i="1"/>
  <c r="H233" i="1"/>
  <c r="H227" i="1"/>
  <c r="H224" i="1"/>
  <c r="D221" i="1"/>
  <c r="H221" i="1" s="1"/>
  <c r="H218" i="1"/>
  <c r="H217" i="1"/>
  <c r="H215" i="1"/>
  <c r="H216" i="1"/>
  <c r="H214" i="1"/>
  <c r="H212" i="1"/>
  <c r="H213" i="1"/>
  <c r="F225" i="9"/>
  <c r="B225" i="9" s="1"/>
  <c r="H200" i="1"/>
  <c r="H198" i="1"/>
  <c r="E196" i="4"/>
  <c r="D192" i="1" s="1"/>
  <c r="H192" i="1" s="1"/>
  <c r="H197" i="1"/>
  <c r="H195" i="1"/>
  <c r="H193" i="1"/>
  <c r="H194" i="1"/>
  <c r="H186" i="1"/>
  <c r="F223" i="9"/>
  <c r="H184" i="1"/>
  <c r="E163" i="4"/>
  <c r="D159" i="1" s="1"/>
  <c r="H165" i="1"/>
  <c r="H171" i="1"/>
  <c r="H158" i="1"/>
  <c r="H155" i="1"/>
  <c r="H156" i="1"/>
  <c r="E152" i="4"/>
  <c r="D148" i="1" s="1"/>
  <c r="H148" i="1" s="1"/>
  <c r="H153" i="1"/>
  <c r="H149" i="1"/>
  <c r="H151" i="1"/>
  <c r="H146" i="1"/>
  <c r="H145" i="1"/>
  <c r="D136" i="1"/>
  <c r="H142" i="1"/>
  <c r="H141" i="1"/>
  <c r="H140" i="1"/>
  <c r="H139" i="1"/>
  <c r="H138" i="1"/>
  <c r="H136" i="1"/>
  <c r="H137" i="1"/>
  <c r="H128" i="1"/>
  <c r="H124" i="1"/>
  <c r="H127" i="1"/>
  <c r="H120" i="1"/>
  <c r="H121" i="1"/>
  <c r="H122" i="1"/>
  <c r="F125" i="4"/>
  <c r="H119" i="1"/>
  <c r="H118" i="1"/>
  <c r="H116" i="1"/>
  <c r="H117" i="1"/>
  <c r="E106" i="4"/>
  <c r="D102" i="1" s="1"/>
  <c r="H102" i="1" s="1"/>
  <c r="H115" i="1"/>
  <c r="H114" i="1"/>
  <c r="H112" i="1"/>
  <c r="H111" i="1"/>
  <c r="H110" i="1"/>
  <c r="H108" i="1"/>
  <c r="H109" i="1"/>
  <c r="H107" i="1"/>
  <c r="H106" i="1"/>
  <c r="H105" i="1"/>
  <c r="H103" i="1"/>
  <c r="H104" i="1"/>
  <c r="H94" i="1"/>
  <c r="H89" i="1"/>
  <c r="H87" i="1"/>
  <c r="E82" i="4"/>
  <c r="D78" i="1" s="1"/>
  <c r="H78" i="1" s="1"/>
  <c r="H86" i="1"/>
  <c r="H85" i="1"/>
  <c r="H84" i="1"/>
  <c r="H83" i="1"/>
  <c r="H82" i="1"/>
  <c r="H79" i="1"/>
  <c r="H80" i="1"/>
  <c r="H77" i="1"/>
  <c r="H76" i="1"/>
  <c r="H75" i="1"/>
  <c r="H73" i="1"/>
  <c r="H74" i="1"/>
  <c r="H70" i="1"/>
  <c r="H71" i="1"/>
  <c r="H67" i="1"/>
  <c r="H68" i="1"/>
  <c r="H63" i="1"/>
  <c r="H61" i="1"/>
  <c r="H62" i="1"/>
  <c r="H58" i="1"/>
  <c r="H59" i="1"/>
  <c r="H55" i="1"/>
  <c r="H56" i="1"/>
  <c r="H54" i="1"/>
  <c r="H53" i="1"/>
  <c r="H52" i="1"/>
  <c r="H50" i="1"/>
  <c r="H51" i="1"/>
  <c r="H49" i="1"/>
  <c r="H47" i="1"/>
  <c r="H48" i="1"/>
  <c r="H44" i="1"/>
  <c r="H43" i="1"/>
  <c r="H40" i="1"/>
  <c r="H41" i="1"/>
  <c r="H42" i="1"/>
  <c r="H39" i="1"/>
  <c r="H38" i="1"/>
  <c r="H36" i="1"/>
  <c r="H37" i="1"/>
  <c r="H35" i="1"/>
  <c r="H33" i="1"/>
  <c r="H34" i="1"/>
  <c r="H32" i="1"/>
  <c r="H29" i="1"/>
  <c r="H25" i="1"/>
  <c r="H26" i="1"/>
  <c r="H24" i="1"/>
  <c r="H23" i="1"/>
  <c r="H22" i="1"/>
  <c r="H21" i="1"/>
  <c r="D19" i="1"/>
  <c r="H19" i="1" s="1"/>
  <c r="H15" i="1"/>
  <c r="H4" i="1"/>
  <c r="H11" i="1"/>
  <c r="H7" i="1"/>
  <c r="H406" i="1"/>
  <c r="H413" i="1"/>
  <c r="H405" i="1"/>
  <c r="G632" i="1"/>
  <c r="B275" i="9"/>
  <c r="G647" i="1"/>
  <c r="H288" i="1"/>
  <c r="D411" i="1"/>
  <c r="G411" i="1" s="1"/>
  <c r="F215" i="9"/>
  <c r="E288" i="9"/>
  <c r="B288" i="9" s="1"/>
  <c r="E294" i="9"/>
  <c r="B294" i="9" s="1"/>
  <c r="E298" i="9"/>
  <c r="B298" i="9" s="1"/>
  <c r="G715" i="1"/>
  <c r="G713" i="1"/>
  <c r="G711" i="1"/>
  <c r="G710" i="1"/>
  <c r="G709" i="1"/>
  <c r="G670" i="1"/>
  <c r="G669" i="1"/>
  <c r="G644" i="1"/>
  <c r="G643" i="1"/>
  <c r="G642" i="1"/>
  <c r="G645" i="1"/>
  <c r="G641" i="1"/>
  <c r="G631" i="1"/>
  <c r="H289" i="1"/>
  <c r="E644" i="4"/>
  <c r="D638" i="1" s="1"/>
  <c r="H638" i="1" s="1"/>
  <c r="H411" i="1"/>
  <c r="H412" i="1"/>
  <c r="G637" i="1"/>
  <c r="G638" i="1"/>
  <c r="F643" i="4"/>
  <c r="F188" i="4"/>
  <c r="H180" i="1"/>
  <c r="F219" i="9"/>
  <c r="H173" i="1"/>
  <c r="F177" i="4"/>
  <c r="F169" i="4"/>
  <c r="F164" i="4"/>
  <c r="F159" i="4"/>
  <c r="H154" i="1"/>
  <c r="F153" i="4"/>
  <c r="F134" i="4"/>
  <c r="F128" i="4"/>
  <c r="F112" i="4"/>
  <c r="F217" i="9"/>
  <c r="B217" i="9" s="1"/>
  <c r="F83" i="4"/>
  <c r="H46" i="1"/>
  <c r="H64" i="1"/>
  <c r="H66" i="1"/>
  <c r="G7" i="1"/>
  <c r="G8" i="1"/>
  <c r="G9" i="1"/>
  <c r="G10" i="1"/>
  <c r="G11" i="1"/>
  <c r="G12" i="1"/>
  <c r="G13" i="1"/>
  <c r="G15" i="1"/>
  <c r="G21" i="1"/>
  <c r="G22" i="1"/>
  <c r="G23" i="1"/>
  <c r="G24" i="1"/>
  <c r="G27" i="1"/>
  <c r="G28" i="1"/>
  <c r="G29" i="1"/>
  <c r="G33" i="1"/>
  <c r="G38" i="1"/>
  <c r="G39" i="1"/>
  <c r="G59" i="1"/>
  <c r="G60" i="1"/>
  <c r="G63" i="1"/>
  <c r="G64" i="1"/>
  <c r="G65" i="1"/>
  <c r="G66" i="1"/>
  <c r="G67" i="1"/>
  <c r="G68" i="1"/>
  <c r="G69" i="1"/>
  <c r="G70" i="1"/>
  <c r="G71" i="1"/>
  <c r="G84" i="1"/>
  <c r="G85" i="1"/>
  <c r="G86" i="1"/>
  <c r="G89" i="1"/>
  <c r="G90" i="1"/>
  <c r="G107" i="1"/>
  <c r="G108" i="1"/>
  <c r="G116" i="1"/>
  <c r="G117" i="1"/>
  <c r="G118" i="1"/>
  <c r="G127" i="1"/>
  <c r="G128" i="1"/>
  <c r="G138" i="1"/>
  <c r="G139" i="1"/>
  <c r="G140" i="1"/>
  <c r="G141" i="1"/>
  <c r="G142" i="1"/>
  <c r="G145" i="1"/>
  <c r="G146" i="1"/>
  <c r="G148" i="1"/>
  <c r="G149" i="1"/>
  <c r="G150" i="1"/>
  <c r="G151" i="1"/>
  <c r="G152" i="1"/>
  <c r="G153" i="1"/>
  <c r="G154" i="1"/>
  <c r="G155" i="1"/>
  <c r="G161" i="1"/>
  <c r="G162" i="1"/>
  <c r="G163" i="1"/>
  <c r="G169" i="1"/>
  <c r="G170" i="1"/>
  <c r="G171" i="1"/>
  <c r="G172" i="1"/>
  <c r="G173" i="1"/>
  <c r="G174" i="1"/>
  <c r="G175" i="1"/>
  <c r="G176" i="1"/>
  <c r="G177"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 i="1"/>
  <c r="G5" i="1"/>
  <c r="G6" i="1"/>
  <c r="G14" i="1"/>
  <c r="G16" i="1"/>
  <c r="G17" i="1"/>
  <c r="G18" i="1"/>
  <c r="G19" i="1"/>
  <c r="G20" i="1"/>
  <c r="G25" i="1"/>
  <c r="G30" i="1"/>
  <c r="G32" i="1"/>
  <c r="G34" i="1"/>
  <c r="G35" i="1"/>
  <c r="G36" i="1"/>
  <c r="G37" i="1"/>
  <c r="G40" i="1"/>
  <c r="G41" i="1"/>
  <c r="G42" i="1"/>
  <c r="G43" i="1"/>
  <c r="G44" i="1"/>
  <c r="G45" i="1"/>
  <c r="G46" i="1"/>
  <c r="G47" i="1"/>
  <c r="G48" i="1"/>
  <c r="G49" i="1"/>
  <c r="G50" i="1"/>
  <c r="G51" i="1"/>
  <c r="G52" i="1"/>
  <c r="G53" i="1"/>
  <c r="G54" i="1"/>
  <c r="G55" i="1"/>
  <c r="G56" i="1"/>
  <c r="G57" i="1"/>
  <c r="G58" i="1"/>
  <c r="G61" i="1"/>
  <c r="G62" i="1"/>
  <c r="G72" i="1"/>
  <c r="G73" i="1"/>
  <c r="G74" i="1"/>
  <c r="G75" i="1"/>
  <c r="G76" i="1"/>
  <c r="G77" i="1"/>
  <c r="G79" i="1"/>
  <c r="G80" i="1"/>
  <c r="G81" i="1"/>
  <c r="G82" i="1"/>
  <c r="G83" i="1"/>
  <c r="G87" i="1"/>
  <c r="G88" i="1"/>
  <c r="G91" i="1"/>
  <c r="G92" i="1"/>
  <c r="G93" i="1"/>
  <c r="G94" i="1"/>
  <c r="G95" i="1"/>
  <c r="G96" i="1"/>
  <c r="G97" i="1"/>
  <c r="G98" i="1"/>
  <c r="G99" i="1"/>
  <c r="G100" i="1"/>
  <c r="G101" i="1"/>
  <c r="G102" i="1"/>
  <c r="G103" i="1"/>
  <c r="G104" i="1"/>
  <c r="G105" i="1"/>
  <c r="G106" i="1"/>
  <c r="G109" i="1"/>
  <c r="G110" i="1"/>
  <c r="G111" i="1"/>
  <c r="G112" i="1"/>
  <c r="G113" i="1"/>
  <c r="G114" i="1"/>
  <c r="G115" i="1"/>
  <c r="G119" i="1"/>
  <c r="G120" i="1"/>
  <c r="G121" i="1"/>
  <c r="G122" i="1"/>
  <c r="G123" i="1"/>
  <c r="G124" i="1"/>
  <c r="G125" i="1"/>
  <c r="G126" i="1"/>
  <c r="G130" i="1"/>
  <c r="G131" i="1"/>
  <c r="G132" i="1"/>
  <c r="G133" i="1"/>
  <c r="G134" i="1"/>
  <c r="G136" i="1"/>
  <c r="G137" i="1"/>
  <c r="G143" i="1"/>
  <c r="G156" i="1"/>
  <c r="G157" i="1"/>
  <c r="G158" i="1"/>
  <c r="G160" i="1"/>
  <c r="G164" i="1"/>
  <c r="G165" i="1"/>
  <c r="G166" i="1"/>
  <c r="G167" i="1"/>
  <c r="G168"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H574" i="1"/>
  <c r="H575" i="1"/>
  <c r="H576" i="1"/>
  <c r="H577" i="1"/>
  <c r="H578" i="1"/>
  <c r="H579" i="1"/>
  <c r="H580" i="1"/>
  <c r="H581" i="1"/>
  <c r="H582" i="1"/>
  <c r="H583" i="1"/>
  <c r="H584" i="1"/>
  <c r="H585" i="1"/>
  <c r="H606" i="1"/>
  <c r="H60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6"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G1150" i="1"/>
  <c r="H1150" i="1"/>
  <c r="H1151"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6" i="1"/>
  <c r="H1217" i="1"/>
  <c r="H1218" i="1"/>
  <c r="H1219" i="1"/>
  <c r="H1220" i="1"/>
  <c r="H1221" i="1"/>
  <c r="H1222" i="1"/>
  <c r="H1223" i="1"/>
  <c r="H1224" i="1"/>
  <c r="H1225" i="1"/>
  <c r="H1226" i="1"/>
  <c r="H1227" i="1"/>
  <c r="H1228" i="1"/>
  <c r="H1229" i="1"/>
  <c r="H1230" i="1"/>
  <c r="H1231" i="1"/>
  <c r="H1232" i="1"/>
  <c r="H1233" i="1"/>
  <c r="H1234"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6" i="1"/>
  <c r="H1437" i="1"/>
  <c r="H1438" i="1"/>
  <c r="H1439" i="1"/>
  <c r="G1440" i="1"/>
  <c r="H1440" i="1"/>
  <c r="G1441" i="1"/>
  <c r="H1441" i="1"/>
  <c r="G1442" i="1"/>
  <c r="H1442" i="1"/>
  <c r="G1443" i="1"/>
  <c r="H1443" i="1"/>
  <c r="G1444" i="1"/>
  <c r="H1444" i="1"/>
  <c r="J1445" i="1"/>
  <c r="G1454" i="1"/>
  <c r="J1462" i="1"/>
  <c r="H1462" i="1"/>
  <c r="G1462" i="1"/>
  <c r="I1462" i="1" s="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H1482" i="1"/>
  <c r="H1484" i="1"/>
  <c r="H1486" i="1"/>
  <c r="H1488" i="1"/>
  <c r="H1490" i="1"/>
  <c r="H1492" i="1"/>
  <c r="H1494" i="1"/>
  <c r="H1496" i="1"/>
  <c r="H1498" i="1"/>
  <c r="H1500" i="1"/>
  <c r="H1502" i="1"/>
  <c r="H1504" i="1"/>
  <c r="H1506" i="1"/>
  <c r="H1508" i="1"/>
  <c r="H1510" i="1"/>
  <c r="H1512" i="1"/>
  <c r="H1514" i="1"/>
  <c r="H1516" i="1"/>
  <c r="G1439" i="1"/>
  <c r="I1439" i="1" s="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G1445" i="1"/>
  <c r="G1524" i="1"/>
  <c r="G1526" i="1"/>
  <c r="G1528" i="1"/>
  <c r="G1530" i="1"/>
  <c r="G1532" i="1"/>
  <c r="G1534" i="1"/>
  <c r="G1536" i="1"/>
  <c r="G1538" i="1"/>
  <c r="G1540" i="1"/>
  <c r="G1542" i="1"/>
  <c r="G1544" i="1"/>
  <c r="G1546" i="1"/>
  <c r="G1548" i="1"/>
  <c r="G1550" i="1"/>
  <c r="G1552" i="1"/>
  <c r="G1554" i="1"/>
  <c r="G1556" i="1"/>
  <c r="G1558" i="1"/>
  <c r="G1560" i="1"/>
  <c r="G1562" i="1"/>
  <c r="G1564" i="1"/>
  <c r="G1566" i="1"/>
  <c r="G1568" i="1"/>
  <c r="G1570" i="1"/>
  <c r="G1572" i="1"/>
  <c r="G1574" i="1"/>
  <c r="G1576" i="1"/>
  <c r="G1578" i="1"/>
  <c r="G1580" i="1"/>
  <c r="D7" i="4"/>
  <c r="D133" i="4"/>
  <c r="D139" i="4"/>
  <c r="D163" i="4"/>
  <c r="D151" i="4" s="1"/>
  <c r="D215" i="4"/>
  <c r="D263" i="4"/>
  <c r="D344" i="4"/>
  <c r="D298" i="4" s="1"/>
  <c r="D396" i="4"/>
  <c r="D350" i="4" s="1"/>
  <c r="F416" i="4"/>
  <c r="D421" i="4"/>
  <c r="D459" i="4"/>
  <c r="D484" i="4"/>
  <c r="F485" i="4"/>
  <c r="D515" i="4"/>
  <c r="F529" i="4"/>
  <c r="E529" i="4"/>
  <c r="E567" i="4"/>
  <c r="D561" i="1" s="1"/>
  <c r="G561" i="1" s="1"/>
  <c r="F581" i="4"/>
  <c r="F13" i="5"/>
  <c r="F79" i="5"/>
  <c r="F135" i="5"/>
  <c r="G308" i="9"/>
  <c r="F177" i="5"/>
  <c r="F180" i="5"/>
  <c r="F246" i="5"/>
  <c r="D5" i="6"/>
  <c r="H21" i="9"/>
  <c r="G21" i="9"/>
  <c r="F152" i="4"/>
  <c r="F417" i="4"/>
  <c r="F473" i="4"/>
  <c r="F528" i="4"/>
  <c r="F603" i="4"/>
  <c r="F69" i="5"/>
  <c r="H290" i="9"/>
  <c r="E87" i="5"/>
  <c r="F119" i="5"/>
  <c r="G291" i="9"/>
  <c r="E291" i="9" s="1"/>
  <c r="B291" i="9" s="1"/>
  <c r="D146" i="5"/>
  <c r="F149" i="5"/>
  <c r="F170" i="5"/>
  <c r="D176" i="5"/>
  <c r="H308" i="9"/>
  <c r="E176" i="5"/>
  <c r="F190" i="5"/>
  <c r="F206" i="5"/>
  <c r="F238" i="5"/>
  <c r="D42" i="8"/>
  <c r="G313" i="9" s="1"/>
  <c r="E313" i="9" s="1"/>
  <c r="F115" i="6"/>
  <c r="G281" i="9"/>
  <c r="E281" i="9" s="1"/>
  <c r="B281"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L213" i="9"/>
  <c r="F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I10" i="9"/>
  <c r="E290" i="9"/>
  <c r="B290" i="9" s="1"/>
  <c r="F88" i="5"/>
  <c r="G316" i="9"/>
  <c r="E316" i="9" s="1"/>
  <c r="B213" i="9"/>
  <c r="B215" i="9"/>
  <c r="B219" i="9"/>
  <c r="B221" i="9"/>
  <c r="B223" i="9"/>
  <c r="B229" i="9"/>
  <c r="B231" i="9"/>
  <c r="B233" i="9"/>
  <c r="B235" i="9"/>
  <c r="B237" i="9"/>
  <c r="B239" i="9"/>
  <c r="B241" i="9"/>
  <c r="B243" i="9"/>
  <c r="B245" i="9"/>
  <c r="B247" i="9"/>
  <c r="I28" i="3" l="1"/>
  <c r="D1435" i="1"/>
  <c r="G1501" i="1"/>
  <c r="I35" i="3"/>
  <c r="G1518" i="1"/>
  <c r="H1518" i="1"/>
  <c r="H19" i="9"/>
  <c r="E19" i="9" s="1"/>
  <c r="B19" i="9" s="1"/>
  <c r="F12" i="5"/>
  <c r="E7" i="5"/>
  <c r="I20" i="3" s="1"/>
  <c r="F258" i="5"/>
  <c r="C1235" i="1"/>
  <c r="D237" i="5"/>
  <c r="C1215" i="1"/>
  <c r="D985" i="1"/>
  <c r="F7" i="5"/>
  <c r="C985" i="1"/>
  <c r="H20" i="3"/>
  <c r="G620" i="1"/>
  <c r="G466" i="1"/>
  <c r="E350" i="4"/>
  <c r="D345" i="1" s="1"/>
  <c r="D346" i="1"/>
  <c r="E298" i="4"/>
  <c r="G220" i="1"/>
  <c r="G192" i="1"/>
  <c r="E151" i="4"/>
  <c r="I17" i="3" s="1"/>
  <c r="F196" i="4"/>
  <c r="F106" i="4"/>
  <c r="G78" i="1"/>
  <c r="E6" i="4"/>
  <c r="D2" i="1" s="1"/>
  <c r="F82" i="4"/>
  <c r="I16" i="3"/>
  <c r="D408" i="4"/>
  <c r="C345" i="1"/>
  <c r="D407" i="4"/>
  <c r="F298" i="4"/>
  <c r="C293" i="1"/>
  <c r="H17" i="3"/>
  <c r="D289" i="4"/>
  <c r="C147" i="1"/>
  <c r="B316" i="9"/>
  <c r="E315" i="9"/>
  <c r="I10" i="3" s="1"/>
  <c r="E166" i="9"/>
  <c r="B166" i="9" s="1"/>
  <c r="B192" i="9"/>
  <c r="B313" i="9"/>
  <c r="E175" i="5"/>
  <c r="D1152" i="1" s="1"/>
  <c r="I22" i="3"/>
  <c r="D1153" i="1"/>
  <c r="D175" i="5"/>
  <c r="H22" i="3"/>
  <c r="F176" i="5"/>
  <c r="C1153" i="1"/>
  <c r="E68" i="5"/>
  <c r="D1065" i="1"/>
  <c r="G318" i="9"/>
  <c r="E318" i="9" s="1"/>
  <c r="D141" i="6"/>
  <c r="F5" i="6"/>
  <c r="H24" i="3"/>
  <c r="C1299" i="1"/>
  <c r="E308" i="9"/>
  <c r="B308" i="9" s="1"/>
  <c r="F459" i="4"/>
  <c r="C453" i="1"/>
  <c r="F215" i="4"/>
  <c r="C211" i="1"/>
  <c r="F139" i="4"/>
  <c r="C135" i="1"/>
  <c r="D6" i="4"/>
  <c r="F7" i="4"/>
  <c r="C3" i="1"/>
  <c r="I1479" i="1"/>
  <c r="I1477" i="1"/>
  <c r="I1460" i="1"/>
  <c r="I1458" i="1"/>
  <c r="I1456" i="1"/>
  <c r="I1451" i="1"/>
  <c r="I1449" i="1"/>
  <c r="I1447" i="1"/>
  <c r="I1473" i="1"/>
  <c r="I1471" i="1"/>
  <c r="I1468" i="1"/>
  <c r="I1466" i="1"/>
  <c r="I1464" i="1"/>
  <c r="I1444" i="1"/>
  <c r="I1443" i="1"/>
  <c r="I1442" i="1"/>
  <c r="I1441" i="1"/>
  <c r="I1440" i="1"/>
  <c r="H561" i="1"/>
  <c r="K1451" i="9"/>
  <c r="G314" i="9"/>
  <c r="E314" i="9" s="1"/>
  <c r="B314" i="9" s="1"/>
  <c r="I34" i="3"/>
  <c r="C1517" i="1"/>
  <c r="F146" i="5"/>
  <c r="C1124" i="1"/>
  <c r="E21" i="9"/>
  <c r="D68" i="5"/>
  <c r="E528" i="4"/>
  <c r="D523" i="1"/>
  <c r="F515" i="4"/>
  <c r="C509" i="1"/>
  <c r="F484" i="4"/>
  <c r="C478" i="1"/>
  <c r="D420" i="4"/>
  <c r="F421" i="4"/>
  <c r="C415" i="1"/>
  <c r="F396" i="4"/>
  <c r="C391" i="1"/>
  <c r="F344" i="4"/>
  <c r="C339" i="1"/>
  <c r="F263" i="4"/>
  <c r="C259" i="1"/>
  <c r="F163" i="4"/>
  <c r="C159" i="1"/>
  <c r="F133" i="4"/>
  <c r="C129" i="1"/>
  <c r="G1235" i="1" l="1"/>
  <c r="H1235" i="1"/>
  <c r="G1215" i="1"/>
  <c r="H1215" i="1"/>
  <c r="F237" i="5"/>
  <c r="C1214" i="1"/>
  <c r="H23" i="3"/>
  <c r="G985" i="1"/>
  <c r="H985" i="1"/>
  <c r="F350" i="4"/>
  <c r="H346" i="1"/>
  <c r="G346" i="1"/>
  <c r="E407" i="4"/>
  <c r="D402" i="1" s="1"/>
  <c r="D293" i="1"/>
  <c r="E408" i="4"/>
  <c r="D403" i="1" s="1"/>
  <c r="F151" i="4"/>
  <c r="D147" i="1"/>
  <c r="H147" i="1" s="1"/>
  <c r="E289" i="4"/>
  <c r="E290" i="4" s="1"/>
  <c r="D286" i="1" s="1"/>
  <c r="E412" i="4"/>
  <c r="E291" i="4"/>
  <c r="D287" i="1" s="1"/>
  <c r="H129" i="1"/>
  <c r="G129" i="1"/>
  <c r="H159" i="1"/>
  <c r="G159" i="1"/>
  <c r="H259" i="1"/>
  <c r="G259" i="1"/>
  <c r="H339" i="1"/>
  <c r="G339" i="1"/>
  <c r="H391" i="1"/>
  <c r="G391" i="1"/>
  <c r="H415" i="1"/>
  <c r="G415" i="1"/>
  <c r="F420" i="4"/>
  <c r="D635" i="4"/>
  <c r="C414" i="1"/>
  <c r="D636" i="4"/>
  <c r="E636" i="4"/>
  <c r="D630" i="1" s="1"/>
  <c r="D522" i="1"/>
  <c r="E635" i="4"/>
  <c r="D629" i="1" s="1"/>
  <c r="B21" i="9"/>
  <c r="H3" i="1"/>
  <c r="G3" i="1"/>
  <c r="D290" i="4"/>
  <c r="F6" i="4"/>
  <c r="H16" i="3"/>
  <c r="D412" i="4"/>
  <c r="C2" i="1"/>
  <c r="G1299" i="1"/>
  <c r="H1299" i="1"/>
  <c r="B318" i="9"/>
  <c r="E317" i="9"/>
  <c r="E6" i="5"/>
  <c r="I21" i="3"/>
  <c r="D1046" i="1"/>
  <c r="F175" i="5"/>
  <c r="C1152" i="1"/>
  <c r="E312" i="9"/>
  <c r="D413" i="4"/>
  <c r="D291" i="4"/>
  <c r="F289" i="4"/>
  <c r="C285" i="1"/>
  <c r="H293" i="1"/>
  <c r="G293" i="1"/>
  <c r="F407" i="4"/>
  <c r="C402" i="1"/>
  <c r="H478" i="1"/>
  <c r="G478" i="1"/>
  <c r="G509" i="1"/>
  <c r="H509" i="1"/>
  <c r="G523" i="1"/>
  <c r="H523" i="1"/>
  <c r="F68" i="5"/>
  <c r="H21" i="3"/>
  <c r="C1046" i="1"/>
  <c r="D6" i="5"/>
  <c r="G1124" i="1"/>
  <c r="H1124" i="1"/>
  <c r="H1517" i="1"/>
  <c r="G1517" i="1"/>
  <c r="H11" i="3"/>
  <c r="H135" i="1"/>
  <c r="G135" i="1"/>
  <c r="H211" i="1"/>
  <c r="G211" i="1"/>
  <c r="H453" i="1"/>
  <c r="G453" i="1"/>
  <c r="F141" i="6"/>
  <c r="H28" i="3"/>
  <c r="C1435" i="1"/>
  <c r="G1065" i="1"/>
  <c r="H1065" i="1"/>
  <c r="G1153" i="1"/>
  <c r="H1153" i="1"/>
  <c r="H345" i="1"/>
  <c r="G345" i="1"/>
  <c r="C403" i="1"/>
  <c r="G1214" i="1" l="1"/>
  <c r="H1214" i="1"/>
  <c r="F408" i="4"/>
  <c r="G147" i="1"/>
  <c r="D285" i="1"/>
  <c r="H285" i="1" s="1"/>
  <c r="E413" i="4"/>
  <c r="E414" i="4" s="1"/>
  <c r="D409" i="1" s="1"/>
  <c r="D407" i="1"/>
  <c r="E639" i="4"/>
  <c r="D633" i="1" s="1"/>
  <c r="N3" i="9"/>
  <c r="I11" i="3"/>
  <c r="G1046" i="1"/>
  <c r="H1046" i="1"/>
  <c r="D640" i="4"/>
  <c r="D415" i="4"/>
  <c r="C408" i="1"/>
  <c r="G1152" i="1"/>
  <c r="H1152" i="1"/>
  <c r="H278" i="9"/>
  <c r="D984" i="1"/>
  <c r="H2" i="1"/>
  <c r="G2" i="1"/>
  <c r="F290" i="4"/>
  <c r="C286" i="1"/>
  <c r="H414" i="1"/>
  <c r="G414" i="1"/>
  <c r="H403" i="1"/>
  <c r="G403" i="1"/>
  <c r="G1435" i="1"/>
  <c r="H1435" i="1"/>
  <c r="G285" i="9"/>
  <c r="E285" i="9" s="1"/>
  <c r="B285" i="9" s="1"/>
  <c r="G278" i="9"/>
  <c r="F6" i="5"/>
  <c r="C984" i="1"/>
  <c r="H402" i="1"/>
  <c r="G402" i="1"/>
  <c r="F291" i="4"/>
  <c r="C287" i="1"/>
  <c r="H9" i="3"/>
  <c r="D639" i="4"/>
  <c r="D414" i="4"/>
  <c r="F412" i="4"/>
  <c r="C407" i="1"/>
  <c r="H522" i="1"/>
  <c r="G522" i="1"/>
  <c r="F636" i="4"/>
  <c r="C630" i="1"/>
  <c r="F635" i="4"/>
  <c r="C629" i="1"/>
  <c r="E278" i="9" l="1"/>
  <c r="B278" i="9" s="1"/>
  <c r="F413" i="4"/>
  <c r="G285" i="1"/>
  <c r="E640" i="4"/>
  <c r="D634" i="1" s="1"/>
  <c r="D408" i="1"/>
  <c r="G408" i="1" s="1"/>
  <c r="E415" i="4"/>
  <c r="D410" i="1" s="1"/>
  <c r="K3" i="9"/>
  <c r="I9" i="3"/>
  <c r="H408" i="1"/>
  <c r="F415" i="4"/>
  <c r="C410" i="1"/>
  <c r="H407" i="1"/>
  <c r="G407" i="1"/>
  <c r="F414" i="4"/>
  <c r="C409" i="1"/>
  <c r="G629" i="1"/>
  <c r="H629" i="1"/>
  <c r="G630" i="1"/>
  <c r="H630" i="1"/>
  <c r="D641" i="4"/>
  <c r="F639" i="4"/>
  <c r="C633" i="1"/>
  <c r="H287" i="1"/>
  <c r="G287" i="1"/>
  <c r="H8" i="3"/>
  <c r="G984" i="1"/>
  <c r="H984" i="1"/>
  <c r="H286" i="1"/>
  <c r="G286" i="1"/>
  <c r="D642" i="4"/>
  <c r="C634" i="1"/>
  <c r="E277" i="9" l="1"/>
  <c r="F640" i="4"/>
  <c r="E642" i="4"/>
  <c r="E641" i="4"/>
  <c r="D635" i="1" s="1"/>
  <c r="D636" i="1"/>
  <c r="G634" i="1"/>
  <c r="H634" i="1"/>
  <c r="D646" i="4"/>
  <c r="F642" i="4"/>
  <c r="C636" i="1"/>
  <c r="G633" i="1"/>
  <c r="H633" i="1"/>
  <c r="D645" i="4"/>
  <c r="F641" i="4"/>
  <c r="C635" i="1"/>
  <c r="H409" i="1"/>
  <c r="G409" i="1"/>
  <c r="H410" i="1"/>
  <c r="G410" i="1"/>
  <c r="M3" i="9"/>
  <c r="I8" i="3"/>
  <c r="E645" i="4" l="1"/>
  <c r="I18" i="3" s="1"/>
  <c r="E646" i="4"/>
  <c r="I19" i="3" s="1"/>
  <c r="D639" i="1"/>
  <c r="D640" i="1"/>
  <c r="G635" i="1"/>
  <c r="H635" i="1"/>
  <c r="H18" i="3"/>
  <c r="C639" i="1"/>
  <c r="G636" i="1"/>
  <c r="H636" i="1"/>
  <c r="F646" i="4"/>
  <c r="H19" i="3"/>
  <c r="C640" i="1"/>
  <c r="F645" i="4" l="1"/>
  <c r="G276" i="9"/>
  <c r="E276" i="9" s="1"/>
  <c r="B276" i="9" s="1"/>
  <c r="G640" i="1"/>
  <c r="H640" i="1"/>
  <c r="G639" i="1"/>
  <c r="H639" i="1"/>
  <c r="H7" i="3"/>
  <c r="J3" i="9" l="1"/>
  <c r="G274" i="9" l="1"/>
  <c r="L272" i="9"/>
  <c r="H274" i="9"/>
  <c r="M272" i="9"/>
  <c r="H18" i="9"/>
  <c r="G18" i="9"/>
  <c r="I17" i="9"/>
  <c r="G17" i="9"/>
  <c r="L16" i="9"/>
  <c r="G16" i="9"/>
  <c r="M15" i="9"/>
  <c r="H15" i="9"/>
  <c r="I6" i="9"/>
  <c r="J7" i="9"/>
  <c r="K8" i="9"/>
  <c r="J11" i="9"/>
  <c r="K12" i="9"/>
  <c r="I5" i="9"/>
  <c r="J6" i="9"/>
  <c r="K7" i="9"/>
  <c r="I9" i="9"/>
  <c r="J10" i="9"/>
  <c r="K11" i="9"/>
  <c r="I13" i="9"/>
  <c r="G15" i="9"/>
  <c r="H16" i="9"/>
  <c r="H17" i="9"/>
  <c r="K5" i="9"/>
  <c r="J8" i="9"/>
  <c r="I11" i="9"/>
  <c r="K13" i="9"/>
  <c r="M16" i="9"/>
  <c r="J17" i="9"/>
  <c r="J5" i="9"/>
  <c r="K6" i="9"/>
  <c r="I8" i="9"/>
  <c r="J9" i="9"/>
  <c r="K10" i="9"/>
  <c r="I12" i="9"/>
  <c r="J13" i="9"/>
  <c r="I7" i="9"/>
  <c r="K9" i="9"/>
  <c r="J12" i="9"/>
  <c r="L15" i="9"/>
  <c r="F15" i="9" l="1"/>
  <c r="E8" i="9"/>
  <c r="B8" i="9" s="1"/>
  <c r="E11" i="9"/>
  <c r="B11" i="9" s="1"/>
  <c r="E18" i="9"/>
  <c r="B18" i="9" s="1"/>
  <c r="E13" i="9"/>
  <c r="B13" i="9" s="1"/>
  <c r="E5" i="9"/>
  <c r="E16" i="9"/>
  <c r="E17" i="9"/>
  <c r="B17" i="9" s="1"/>
  <c r="F272" i="9"/>
  <c r="E10" i="9"/>
  <c r="B10" i="9" s="1"/>
  <c r="E7" i="9"/>
  <c r="B7" i="9" s="1"/>
  <c r="E12" i="9"/>
  <c r="B12" i="9" s="1"/>
  <c r="E15" i="9"/>
  <c r="E9" i="9"/>
  <c r="B9" i="9" s="1"/>
  <c r="E6" i="9"/>
  <c r="B6" i="9" s="1"/>
  <c r="F16" i="9"/>
  <c r="E274" i="9"/>
  <c r="F14" i="9" l="1"/>
  <c r="B274" i="9"/>
  <c r="E20" i="9"/>
  <c r="I7" i="3" s="1"/>
  <c r="B15" i="9"/>
  <c r="E14" i="9"/>
  <c r="B272" i="9"/>
  <c r="F20" i="9"/>
  <c r="B16"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<sst xmlns="http://schemas.openxmlformats.org/spreadsheetml/2006/main" count="4374" uniqueCount="3426">
  <si>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</si>
  <si>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</si>
  <si>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</si>
  <si>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</si>
  <si>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</si>
  <si>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</si>
  <si>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</si>
  <si>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</si>
  <si>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</si>
  <si>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</si>
  <si>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</si>
  <si>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</si>
  <si>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</si>
  <si>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</si>
  <si>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</si>
  <si>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</si>
  <si>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</si>
  <si>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</si>
  <si>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</si>
  <si>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</si>
  <si>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</si>
  <si>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</si>
  <si>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</si>
  <si>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</si>
  <si>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</si>
  <si>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</si>
  <si>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</si>
  <si>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</si>
  <si>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</si>
  <si>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</si>
  <si>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</si>
  <si>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OBRTNIČKA ŠKOLA </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</si>
  <si>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</si>
  <si>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</si>
  <si>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</si>
  <si>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</si>
  <si>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</si>
  <si>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</si>
  <si>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</si>
  <si>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</si>
  <si>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</si>
  <si>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</si>
  <si>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</si>
  <si>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</si>
  <si>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</si>
  <si>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</si>
  <si>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</si>
  <si>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</si>
  <si>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</si>
  <si>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17423 - OBRTNIČKA ŠKOLA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</si>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</sst>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798977.99000000011</v>
      </c>
      <c r="D2" s="6">
        <f>'PR-RAS'!E6</f>
        <v>981033.78</v>
      </c>
      <c r="E2" s="6">
        <v>0</v>
      </c>
      <c r="F2" s="6">
        <v>0</v>
      </c>
      <c r="G2" s="7">
        <f t="shared" ref="G2:G264" si="0">(B2/1000)*(C2*1+D2*2)</f>
        <v>2761.0455500000003</v>
      </c>
      <c r="H2" s="7">
        <f t="shared" ref="H2:H264" si="1">ABS(C2-ROUND(C2,0))+ABS(D2-ROUND(D2,0))</f>
        <v>0.22999999986495823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684786.18</v>
      </c>
      <c r="D46" s="1">
        <f>'PR-RAS'!E50</f>
        <v>856977.96000000008</v>
      </c>
      <c r="E46" s="1">
        <v>0</v>
      </c>
      <c r="F46" s="1">
        <v>0</v>
      </c>
      <c r="G46" s="2">
        <f t="shared" si="0"/>
        <v>107943.39449999999</v>
      </c>
      <c r="H46" s="2">
        <f t="shared" si="1"/>
        <v>0.21999999997206032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684786.18</v>
      </c>
      <c r="D64" s="1">
        <f>'PR-RAS'!E68</f>
        <v>856977.96000000008</v>
      </c>
      <c r="E64" s="1">
        <v>0</v>
      </c>
      <c r="F64" s="1">
        <v>0</v>
      </c>
      <c r="G64" s="2">
        <f t="shared" si="0"/>
        <v>151120.75229999999</v>
      </c>
      <c r="H64" s="2">
        <f t="shared" si="1"/>
        <v>0.21999999997206032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684135.28</v>
      </c>
      <c r="D65" s="1">
        <f>'PR-RAS'!E69</f>
        <v>856384.55</v>
      </c>
      <c r="E65" s="1">
        <v>0</v>
      </c>
      <c r="F65" s="1">
        <v>0</v>
      </c>
      <c r="G65" s="2">
        <f t="shared" si="0"/>
        <v>153401.88032</v>
      </c>
      <c r="H65" s="2">
        <f t="shared" si="1"/>
        <v>0.72999999998137355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650.9</v>
      </c>
      <c r="D66" s="1">
        <f>'PR-RAS'!E70</f>
        <v>593.41</v>
      </c>
      <c r="E66" s="1">
        <v>0</v>
      </c>
      <c r="F66" s="1">
        <v>0</v>
      </c>
      <c r="G66" s="2">
        <f t="shared" si="0"/>
        <v>119.45179999999999</v>
      </c>
      <c r="H66" s="2">
        <f t="shared" si="1"/>
        <v>0.50999999999999091</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1.4</v>
      </c>
      <c r="D78" s="1">
        <f>'PR-RAS'!E82</f>
        <v>1.72</v>
      </c>
      <c r="E78" s="1">
        <v>0</v>
      </c>
      <c r="F78" s="1">
        <v>0</v>
      </c>
      <c r="G78" s="2">
        <f t="shared" si="0"/>
        <v>0.37268000000000001</v>
      </c>
      <c r="H78" s="2">
        <f t="shared" si="1"/>
        <v>0.67999999999999994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1.4</v>
      </c>
      <c r="D79" s="1">
        <f>'PR-RAS'!E83</f>
        <v>1.72</v>
      </c>
      <c r="E79" s="1">
        <v>0</v>
      </c>
      <c r="F79" s="1">
        <v>0</v>
      </c>
      <c r="G79" s="2">
        <f t="shared" si="0"/>
        <v>0.37751999999999997</v>
      </c>
      <c r="H79" s="2">
        <f t="shared" si="1"/>
        <v>0.67999999999999994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1.4</v>
      </c>
      <c r="D81" s="1">
        <f>'PR-RAS'!E85</f>
        <v>1.72</v>
      </c>
      <c r="E81" s="1">
        <v>0</v>
      </c>
      <c r="F81" s="1">
        <v>0</v>
      </c>
      <c r="G81" s="2">
        <f t="shared" si="0"/>
        <v>0.38719999999999999</v>
      </c>
      <c r="H81" s="2">
        <f t="shared" si="1"/>
        <v>0.67999999999999994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6238.23</v>
      </c>
      <c r="D102" s="1">
        <f>'PR-RAS'!E106</f>
        <v>10732.4</v>
      </c>
      <c r="E102" s="1">
        <v>0</v>
      </c>
      <c r="F102" s="1">
        <v>0</v>
      </c>
      <c r="G102" s="2">
        <f t="shared" si="0"/>
        <v>2798.00603</v>
      </c>
      <c r="H102" s="2">
        <f t="shared" si="1"/>
        <v>0.62999999999919964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6238.23</v>
      </c>
      <c r="D108" s="1">
        <f>'PR-RAS'!E112</f>
        <v>10732.4</v>
      </c>
      <c r="E108" s="1">
        <v>0</v>
      </c>
      <c r="F108" s="1">
        <v>0</v>
      </c>
      <c r="G108" s="2">
        <f t="shared" si="0"/>
        <v>2964.2242099999999</v>
      </c>
      <c r="H108" s="2">
        <f t="shared" si="1"/>
        <v>0.62999999999919964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6238.23</v>
      </c>
      <c r="D113" s="1">
        <f>'PR-RAS'!E117</f>
        <v>10732.4</v>
      </c>
      <c r="E113" s="1">
        <v>0</v>
      </c>
      <c r="F113" s="1">
        <v>0</v>
      </c>
      <c r="G113" s="2">
        <f t="shared" si="0"/>
        <v>3102.73936</v>
      </c>
      <c r="H113" s="2">
        <f t="shared" si="1"/>
        <v>0.62999999999919964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3629.03</v>
      </c>
      <c r="D120" s="1">
        <f>'PR-RAS'!E124</f>
        <v>2428.35</v>
      </c>
      <c r="E120" s="1">
        <v>0</v>
      </c>
      <c r="F120" s="1">
        <v>0</v>
      </c>
      <c r="G120" s="2">
        <f t="shared" si="0"/>
        <v>1009.8018699999999</v>
      </c>
      <c r="H120" s="2">
        <f t="shared" si="1"/>
        <v>0.38000000000010914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1050</v>
      </c>
      <c r="D121" s="1">
        <f>'PR-RAS'!E125</f>
        <v>1377.5</v>
      </c>
      <c r="E121" s="1">
        <v>0</v>
      </c>
      <c r="F121" s="1">
        <v>0</v>
      </c>
      <c r="G121" s="2">
        <f t="shared" si="0"/>
        <v>456.59999999999997</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1050</v>
      </c>
      <c r="D123" s="1">
        <f>'PR-RAS'!E127</f>
        <v>1377.5</v>
      </c>
      <c r="E123" s="1">
        <v>0</v>
      </c>
      <c r="F123" s="1">
        <v>0</v>
      </c>
      <c r="G123" s="2">
        <f t="shared" si="0"/>
        <v>464.21</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2579.0300000000002</v>
      </c>
      <c r="D124" s="1">
        <f>'PR-RAS'!E128</f>
        <v>1050.8499999999999</v>
      </c>
      <c r="E124" s="1">
        <v>0</v>
      </c>
      <c r="F124" s="1">
        <v>0</v>
      </c>
      <c r="G124" s="2">
        <f t="shared" si="0"/>
        <v>575.72978999999998</v>
      </c>
      <c r="H124" s="2">
        <f t="shared" si="1"/>
        <v>0.18000000000029104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229.03</v>
      </c>
      <c r="D125" s="1">
        <f>'PR-RAS'!E129</f>
        <v>930.85</v>
      </c>
      <c r="E125" s="1">
        <v>0</v>
      </c>
      <c r="F125" s="1">
        <v>0</v>
      </c>
      <c r="G125" s="2">
        <f t="shared" si="0"/>
        <v>259.25051999999999</v>
      </c>
      <c r="H125" s="2">
        <f t="shared" si="1"/>
        <v>0.1799999999999784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2350</v>
      </c>
      <c r="D126" s="1">
        <f>'PR-RAS'!E130</f>
        <v>120</v>
      </c>
      <c r="E126" s="1">
        <v>0</v>
      </c>
      <c r="F126" s="1">
        <v>0</v>
      </c>
      <c r="G126" s="2">
        <f t="shared" si="0"/>
        <v>323.75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104323.15</v>
      </c>
      <c r="D129" s="1">
        <f>'PR-RAS'!E133</f>
        <v>110893.35</v>
      </c>
      <c r="E129" s="1">
        <v>0</v>
      </c>
      <c r="F129" s="1">
        <v>0</v>
      </c>
      <c r="G129" s="2">
        <f t="shared" si="0"/>
        <v>41742.060799999999</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104323.15</v>
      </c>
      <c r="D130" s="1">
        <f>'PR-RAS'!E134</f>
        <v>110893.35</v>
      </c>
      <c r="E130" s="1">
        <v>0</v>
      </c>
      <c r="F130" s="1">
        <v>0</v>
      </c>
      <c r="G130" s="2">
        <f t="shared" si="0"/>
        <v>42068.17065</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102417.36</v>
      </c>
      <c r="D131" s="1">
        <f>'PR-RAS'!E135</f>
        <v>106223.75</v>
      </c>
      <c r="E131" s="1">
        <v>0</v>
      </c>
      <c r="F131" s="1">
        <v>0</v>
      </c>
      <c r="G131" s="2">
        <f t="shared" si="0"/>
        <v>40932.431799999998</v>
      </c>
      <c r="H131" s="2">
        <f t="shared" si="1"/>
        <v>0.61000000000058208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1905.79</v>
      </c>
      <c r="D132" s="1">
        <f>'PR-RAS'!E136</f>
        <v>4669.6000000000004</v>
      </c>
      <c r="E132" s="1">
        <v>0</v>
      </c>
      <c r="F132" s="1">
        <v>0</v>
      </c>
      <c r="G132" s="2">
        <f t="shared" si="0"/>
        <v>1473.0936900000004</v>
      </c>
      <c r="H132" s="2">
        <f t="shared" si="1"/>
        <v>0.60999999999967258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791995.42000000016</v>
      </c>
      <c r="D147" s="1">
        <f>'PR-RAS'!E151</f>
        <v>972640.6</v>
      </c>
      <c r="E147" s="1">
        <v>0</v>
      </c>
      <c r="F147" s="1">
        <v>0</v>
      </c>
      <c r="G147" s="2">
        <f t="shared" si="0"/>
        <v>399642.38652</v>
      </c>
      <c r="H147" s="2">
        <f t="shared" si="1"/>
        <v>0.8200000001816079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690757.3</v>
      </c>
      <c r="D148" s="1">
        <f>'PR-RAS'!E152</f>
        <v>872752.63</v>
      </c>
      <c r="E148" s="1">
        <v>0</v>
      </c>
      <c r="F148" s="1">
        <v>0</v>
      </c>
      <c r="G148" s="2">
        <f t="shared" si="0"/>
        <v>358130.59632000001</v>
      </c>
      <c r="H148" s="2">
        <f t="shared" si="1"/>
        <v>0.67000000004190952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565266.66</v>
      </c>
      <c r="D149" s="1">
        <f>'PR-RAS'!E153</f>
        <v>718319.18</v>
      </c>
      <c r="E149" s="1">
        <v>0</v>
      </c>
      <c r="F149" s="1">
        <v>0</v>
      </c>
      <c r="G149" s="2">
        <f t="shared" si="0"/>
        <v>296281.94296000001</v>
      </c>
      <c r="H149" s="2">
        <f t="shared" si="1"/>
        <v>0.52000000001862645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559538.87</v>
      </c>
      <c r="D150" s="1">
        <f>'PR-RAS'!E154</f>
        <v>706377.02</v>
      </c>
      <c r="E150" s="1">
        <v>0</v>
      </c>
      <c r="F150" s="1">
        <v>0</v>
      </c>
      <c r="G150" s="2">
        <f t="shared" si="0"/>
        <v>293871.64358999999</v>
      </c>
      <c r="H150" s="2">
        <f t="shared" si="1"/>
        <v>0.15000000002328306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5727.79</v>
      </c>
      <c r="D152" s="1">
        <f>'PR-RAS'!E156</f>
        <v>11942.16</v>
      </c>
      <c r="E152" s="1">
        <v>0</v>
      </c>
      <c r="F152" s="1">
        <v>0</v>
      </c>
      <c r="G152" s="2">
        <f t="shared" si="0"/>
        <v>4471.4286099999999</v>
      </c>
      <c r="H152" s="2">
        <f t="shared" si="1"/>
        <v>0.36999999999989086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32025.4</v>
      </c>
      <c r="D154" s="1">
        <f>'PR-RAS'!E158</f>
        <v>35567.089999999997</v>
      </c>
      <c r="E154" s="1">
        <v>0</v>
      </c>
      <c r="F154" s="1">
        <v>0</v>
      </c>
      <c r="G154" s="2">
        <f t="shared" si="0"/>
        <v>15783.415739999999</v>
      </c>
      <c r="H154" s="2">
        <f t="shared" si="1"/>
        <v>0.48999999999796273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93465.24</v>
      </c>
      <c r="D155" s="1">
        <f>'PR-RAS'!E159</f>
        <v>118866.36</v>
      </c>
      <c r="E155" s="1">
        <v>0</v>
      </c>
      <c r="F155" s="1">
        <v>0</v>
      </c>
      <c r="G155" s="2">
        <f t="shared" si="0"/>
        <v>51004.485840000001</v>
      </c>
      <c r="H155" s="2">
        <f t="shared" si="1"/>
        <v>0.60000000000582077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93456.61</v>
      </c>
      <c r="D157" s="1">
        <f>'PR-RAS'!E161</f>
        <v>118866.36</v>
      </c>
      <c r="E157" s="1">
        <v>0</v>
      </c>
      <c r="F157" s="1">
        <v>0</v>
      </c>
      <c r="G157" s="2">
        <f t="shared" si="0"/>
        <v>51665.535480000006</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8.6300000000000008</v>
      </c>
      <c r="D158" s="1">
        <f>'PR-RAS'!E162</f>
        <v>0</v>
      </c>
      <c r="E158" s="1">
        <v>0</v>
      </c>
      <c r="F158" s="1">
        <v>0</v>
      </c>
      <c r="G158" s="2">
        <f t="shared" si="0"/>
        <v>1.3549100000000001</v>
      </c>
      <c r="H158" s="2">
        <f t="shared" si="1"/>
        <v>0.36999999999999922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99192.530000000013</v>
      </c>
      <c r="D159" s="1">
        <f>'PR-RAS'!E163</f>
        <v>98532.87000000001</v>
      </c>
      <c r="E159" s="1">
        <v>0</v>
      </c>
      <c r="F159" s="1">
        <v>0</v>
      </c>
      <c r="G159" s="2">
        <f t="shared" si="0"/>
        <v>46808.806660000002</v>
      </c>
      <c r="H159" s="2">
        <f t="shared" si="1"/>
        <v>0.59999999997671694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27932.720000000001</v>
      </c>
      <c r="D160" s="1">
        <f>'PR-RAS'!E164</f>
        <v>30745.99</v>
      </c>
      <c r="E160" s="1">
        <v>0</v>
      </c>
      <c r="F160" s="1">
        <v>0</v>
      </c>
      <c r="G160" s="2">
        <f t="shared" si="0"/>
        <v>14218.527300000002</v>
      </c>
      <c r="H160" s="2">
        <f t="shared" si="1"/>
        <v>0.28999999999723514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3521.88</v>
      </c>
      <c r="D161" s="1">
        <f>'PR-RAS'!E165</f>
        <v>7002.59</v>
      </c>
      <c r="E161" s="1">
        <v>0</v>
      </c>
      <c r="F161" s="1">
        <v>0</v>
      </c>
      <c r="G161" s="2">
        <f t="shared" si="0"/>
        <v>2804.3296000000005</v>
      </c>
      <c r="H161" s="2">
        <f t="shared" si="1"/>
        <v>0.52999999999974534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23046.34</v>
      </c>
      <c r="D162" s="1">
        <f>'PR-RAS'!E166</f>
        <v>22482.9</v>
      </c>
      <c r="E162" s="1">
        <v>0</v>
      </c>
      <c r="F162" s="1">
        <v>0</v>
      </c>
      <c r="G162" s="2">
        <f t="shared" si="0"/>
        <v>10949.954540000001</v>
      </c>
      <c r="H162" s="2">
        <f t="shared" si="1"/>
        <v>0.43999999999869033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1328.5</v>
      </c>
      <c r="D163" s="1">
        <f>'PR-RAS'!E167</f>
        <v>882</v>
      </c>
      <c r="E163" s="1">
        <v>0</v>
      </c>
      <c r="F163" s="1">
        <v>0</v>
      </c>
      <c r="G163" s="2">
        <f t="shared" si="0"/>
        <v>500.98500000000001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36</v>
      </c>
      <c r="D164" s="1">
        <f>'PR-RAS'!E168</f>
        <v>378.5</v>
      </c>
      <c r="E164" s="1">
        <v>0</v>
      </c>
      <c r="F164" s="1">
        <v>0</v>
      </c>
      <c r="G164" s="2">
        <f t="shared" si="0"/>
        <v>129.25900000000001</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30870.480000000003</v>
      </c>
      <c r="D165" s="1">
        <f>'PR-RAS'!E169</f>
        <v>29772.709999999995</v>
      </c>
      <c r="E165" s="1">
        <v>0</v>
      </c>
      <c r="F165" s="1">
        <v>0</v>
      </c>
      <c r="G165" s="2">
        <f t="shared" si="0"/>
        <v>14828.2076</v>
      </c>
      <c r="H165" s="2">
        <f t="shared" si="1"/>
        <v>0.77000000000771252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7997.69</v>
      </c>
      <c r="D166" s="1">
        <f>'PR-RAS'!E170</f>
        <v>3937.22</v>
      </c>
      <c r="E166" s="1">
        <v>0</v>
      </c>
      <c r="F166" s="1">
        <v>0</v>
      </c>
      <c r="G166" s="2">
        <f t="shared" si="0"/>
        <v>2618.9014499999998</v>
      </c>
      <c r="H166" s="2">
        <f t="shared" si="1"/>
        <v>0.53000000000020009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8877.4699999999993</v>
      </c>
      <c r="D167" s="1">
        <f>'PR-RAS'!E171</f>
        <v>12106.85</v>
      </c>
      <c r="E167" s="1">
        <v>0</v>
      </c>
      <c r="F167" s="1">
        <v>0</v>
      </c>
      <c r="G167" s="2">
        <f t="shared" si="0"/>
        <v>5493.1342199999999</v>
      </c>
      <c r="H167" s="2">
        <f t="shared" si="1"/>
        <v>0.61999999999898137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12097.49</v>
      </c>
      <c r="D168" s="1">
        <f>'PR-RAS'!E172</f>
        <v>10075.049999999999</v>
      </c>
      <c r="E168" s="1">
        <v>0</v>
      </c>
      <c r="F168" s="1">
        <v>0</v>
      </c>
      <c r="G168" s="2">
        <f t="shared" si="0"/>
        <v>5385.34753</v>
      </c>
      <c r="H168" s="2">
        <f t="shared" si="1"/>
        <v>0.53999999999905413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306.68</v>
      </c>
      <c r="D169" s="1">
        <f>'PR-RAS'!E173</f>
        <v>2162.23</v>
      </c>
      <c r="E169" s="1">
        <v>0</v>
      </c>
      <c r="F169" s="1">
        <v>0</v>
      </c>
      <c r="G169" s="2">
        <f t="shared" si="0"/>
        <v>778.03152000000011</v>
      </c>
      <c r="H169" s="2">
        <f t="shared" si="1"/>
        <v>0.55000000000001137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1083.1500000000001</v>
      </c>
      <c r="D170" s="1">
        <f>'PR-RAS'!E174</f>
        <v>1427.76</v>
      </c>
      <c r="E170" s="1">
        <v>0</v>
      </c>
      <c r="F170" s="1">
        <v>0</v>
      </c>
      <c r="G170" s="2">
        <f t="shared" si="0"/>
        <v>665.63523000000009</v>
      </c>
      <c r="H170" s="2">
        <f t="shared" si="1"/>
        <v>0.39000000000010004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508</v>
      </c>
      <c r="D172" s="1">
        <f>'PR-RAS'!E176</f>
        <v>63.6</v>
      </c>
      <c r="E172" s="1">
        <v>0</v>
      </c>
      <c r="F172" s="1">
        <v>0</v>
      </c>
      <c r="G172" s="2">
        <f t="shared" si="0"/>
        <v>108.61920000000002</v>
      </c>
      <c r="H172" s="2">
        <f t="shared" si="1"/>
        <v>0.39999999999999858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39648.130000000005</v>
      </c>
      <c r="D173" s="1">
        <f>'PR-RAS'!E177</f>
        <v>37525.71</v>
      </c>
      <c r="E173" s="1">
        <v>0</v>
      </c>
      <c r="F173" s="1">
        <v>0</v>
      </c>
      <c r="G173" s="2">
        <f t="shared" si="0"/>
        <v>19728.3226</v>
      </c>
      <c r="H173" s="2">
        <f t="shared" si="1"/>
        <v>0.42000000000552973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5891.59</v>
      </c>
      <c r="D174" s="1">
        <f>'PR-RAS'!E178</f>
        <v>6111.37</v>
      </c>
      <c r="E174" s="1">
        <v>0</v>
      </c>
      <c r="F174" s="1">
        <v>0</v>
      </c>
      <c r="G174" s="2">
        <f t="shared" si="0"/>
        <v>3133.77909</v>
      </c>
      <c r="H174" s="2">
        <f t="shared" si="1"/>
        <v>0.77999999999974534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11217.29</v>
      </c>
      <c r="D175" s="1">
        <f>'PR-RAS'!E179</f>
        <v>7406.78</v>
      </c>
      <c r="E175" s="1">
        <v>0</v>
      </c>
      <c r="F175" s="1">
        <v>0</v>
      </c>
      <c r="G175" s="2">
        <f t="shared" si="0"/>
        <v>4529.3678999999993</v>
      </c>
      <c r="H175" s="2">
        <f t="shared" si="1"/>
        <v>0.51000000000112777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860</v>
      </c>
      <c r="E176" s="1">
        <v>0</v>
      </c>
      <c r="F176" s="1">
        <v>0</v>
      </c>
      <c r="G176" s="2">
        <f t="shared" si="0"/>
        <v>301</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6117.11</v>
      </c>
      <c r="D177" s="1">
        <f>'PR-RAS'!E181</f>
        <v>6233.74</v>
      </c>
      <c r="E177" s="1">
        <v>0</v>
      </c>
      <c r="F177" s="1">
        <v>0</v>
      </c>
      <c r="G177" s="2">
        <f t="shared" si="0"/>
        <v>3270.8878399999999</v>
      </c>
      <c r="H177" s="2">
        <f t="shared" si="1"/>
        <v>0.36999999999989086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8033.71</v>
      </c>
      <c r="D178" s="1">
        <f>'PR-RAS'!E182</f>
        <v>9188.82</v>
      </c>
      <c r="E178" s="1">
        <v>0</v>
      </c>
      <c r="F178" s="1">
        <v>0</v>
      </c>
      <c r="G178" s="2">
        <f t="shared" si="0"/>
        <v>4674.8089499999996</v>
      </c>
      <c r="H178" s="2">
        <f t="shared" si="1"/>
        <v>0.47000000000025466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2042.64</v>
      </c>
      <c r="D179" s="1">
        <f>'PR-RAS'!E183</f>
        <v>1985.7</v>
      </c>
      <c r="E179" s="1">
        <v>0</v>
      </c>
      <c r="F179" s="1">
        <v>0</v>
      </c>
      <c r="G179" s="2">
        <f t="shared" si="0"/>
        <v>1070.4991199999999</v>
      </c>
      <c r="H179" s="2">
        <f t="shared" si="1"/>
        <v>0.65999999999985448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1355.3</v>
      </c>
      <c r="D180" s="1">
        <f>'PR-RAS'!E184</f>
        <v>792.86</v>
      </c>
      <c r="E180" s="1">
        <v>0</v>
      </c>
      <c r="F180" s="1">
        <v>0</v>
      </c>
      <c r="G180" s="2">
        <f t="shared" si="0"/>
        <v>526.44258000000002</v>
      </c>
      <c r="H180" s="2">
        <f t="shared" si="1"/>
        <v>0.43999999999994088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2649.72</v>
      </c>
      <c r="D181" s="1">
        <f>'PR-RAS'!E185</f>
        <v>2852.3</v>
      </c>
      <c r="E181" s="1">
        <v>0</v>
      </c>
      <c r="F181" s="1">
        <v>0</v>
      </c>
      <c r="G181" s="2">
        <f t="shared" si="0"/>
        <v>1503.7775999999999</v>
      </c>
      <c r="H181" s="2">
        <f t="shared" si="1"/>
        <v>0.58000000000038199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2340.77</v>
      </c>
      <c r="D182" s="1">
        <f>'PR-RAS'!E186</f>
        <v>2094.14</v>
      </c>
      <c r="E182" s="1">
        <v>0</v>
      </c>
      <c r="F182" s="1">
        <v>0</v>
      </c>
      <c r="G182" s="2">
        <f t="shared" si="0"/>
        <v>1181.7580499999999</v>
      </c>
      <c r="H182" s="2">
        <f t="shared" si="1"/>
        <v>0.36999999999989086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741.2</v>
      </c>
      <c r="D184" s="1">
        <f>'PR-RAS'!E188</f>
        <v>488.46</v>
      </c>
      <c r="E184" s="1">
        <v>0</v>
      </c>
      <c r="F184" s="1">
        <v>0</v>
      </c>
      <c r="G184" s="2">
        <f t="shared" si="0"/>
        <v>314.41595999999998</v>
      </c>
      <c r="H184" s="2">
        <f t="shared" si="1"/>
        <v>0.66000000000002501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229.25</v>
      </c>
      <c r="D187" s="1">
        <f>'PR-RAS'!E191</f>
        <v>125.92</v>
      </c>
      <c r="E187" s="1">
        <v>0</v>
      </c>
      <c r="F187" s="1">
        <v>0</v>
      </c>
      <c r="G187" s="2">
        <f t="shared" si="0"/>
        <v>89.482740000000007</v>
      </c>
      <c r="H187" s="2">
        <f t="shared" si="1"/>
        <v>0.32999999999999829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35</v>
      </c>
      <c r="D188" s="1">
        <f>'PR-RAS'!E192</f>
        <v>35</v>
      </c>
      <c r="E188" s="1">
        <v>0</v>
      </c>
      <c r="F188" s="1">
        <v>0</v>
      </c>
      <c r="G188" s="2">
        <f t="shared" si="0"/>
        <v>19.635000000000002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33.18</v>
      </c>
      <c r="D189" s="1">
        <f>'PR-RAS'!E193</f>
        <v>151.97999999999999</v>
      </c>
      <c r="E189" s="1">
        <v>0</v>
      </c>
      <c r="F189" s="1">
        <v>0</v>
      </c>
      <c r="G189" s="2">
        <f t="shared" si="0"/>
        <v>63.38232</v>
      </c>
      <c r="H189" s="2">
        <f t="shared" si="1"/>
        <v>0.20000000000000995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290.33</v>
      </c>
      <c r="D190" s="1">
        <f>'PR-RAS'!E194</f>
        <v>0</v>
      </c>
      <c r="E190" s="1">
        <v>0</v>
      </c>
      <c r="F190" s="1">
        <v>0</v>
      </c>
      <c r="G190" s="2">
        <f t="shared" si="0"/>
        <v>54.872369999999997</v>
      </c>
      <c r="H190" s="2">
        <f t="shared" si="1"/>
        <v>0.32999999999998408</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153.44</v>
      </c>
      <c r="D191" s="1">
        <f>'PR-RAS'!E195</f>
        <v>175.56</v>
      </c>
      <c r="E191" s="1">
        <v>0</v>
      </c>
      <c r="F191" s="1">
        <v>0</v>
      </c>
      <c r="G191" s="2">
        <f t="shared" si="0"/>
        <v>95.866399999999999</v>
      </c>
      <c r="H191" s="2">
        <f t="shared" si="1"/>
        <v>0.87999999999999545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431.78</v>
      </c>
      <c r="D192" s="1">
        <f>'PR-RAS'!E196</f>
        <v>212.1</v>
      </c>
      <c r="E192" s="1">
        <v>0</v>
      </c>
      <c r="F192" s="1">
        <v>0</v>
      </c>
      <c r="G192" s="2">
        <f t="shared" si="0"/>
        <v>163.49218000000002</v>
      </c>
      <c r="H192" s="2">
        <f t="shared" si="1"/>
        <v>0.3200000000000216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431.78</v>
      </c>
      <c r="D206" s="1">
        <f>'PR-RAS'!E210</f>
        <v>212.1</v>
      </c>
      <c r="E206" s="1">
        <v>0</v>
      </c>
      <c r="F206" s="1">
        <v>0</v>
      </c>
      <c r="G206" s="2">
        <f t="shared" si="0"/>
        <v>175.4759</v>
      </c>
      <c r="H206" s="2">
        <f t="shared" si="1"/>
        <v>0.3200000000000216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193.31</v>
      </c>
      <c r="D207" s="1">
        <f>'PR-RAS'!E211</f>
        <v>212.1</v>
      </c>
      <c r="E207" s="1">
        <v>0</v>
      </c>
      <c r="F207" s="1">
        <v>0</v>
      </c>
      <c r="G207" s="2">
        <f t="shared" si="0"/>
        <v>127.20705999999998</v>
      </c>
      <c r="H207" s="2">
        <f t="shared" si="1"/>
        <v>0.40999999999999659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238.47</v>
      </c>
      <c r="D209" s="1">
        <f>'PR-RAS'!E213</f>
        <v>0</v>
      </c>
      <c r="E209" s="1">
        <v>0</v>
      </c>
      <c r="F209" s="1">
        <v>0</v>
      </c>
      <c r="G209" s="2">
        <f t="shared" si="0"/>
        <v>49.601759999999999</v>
      </c>
      <c r="H209" s="2">
        <f t="shared" si="1"/>
        <v>0.46999999999999886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1613.8100000000002</v>
      </c>
      <c r="D259" s="1">
        <f>'PR-RAS'!E263</f>
        <v>1143</v>
      </c>
      <c r="E259" s="1">
        <v>0</v>
      </c>
      <c r="F259" s="1">
        <v>0</v>
      </c>
      <c r="G259" s="2">
        <f t="shared" si="0"/>
        <v>1006.1509800000001</v>
      </c>
      <c r="H259" s="2">
        <f t="shared" si="1"/>
        <v>0.1899999999998272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1171.1400000000001</v>
      </c>
      <c r="D260" s="1">
        <f>'PR-RAS'!E264</f>
        <v>1143</v>
      </c>
      <c r="E260" s="1">
        <v>0</v>
      </c>
      <c r="F260" s="1">
        <v>0</v>
      </c>
      <c r="G260" s="2">
        <f t="shared" si="0"/>
        <v>895.39926000000014</v>
      </c>
      <c r="H260" s="2">
        <f t="shared" si="1"/>
        <v>0.14000000000010004</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1171.1400000000001</v>
      </c>
      <c r="D262" s="1">
        <f>'PR-RAS'!E266</f>
        <v>1143</v>
      </c>
      <c r="E262" s="1">
        <v>0</v>
      </c>
      <c r="F262" s="1">
        <v>0</v>
      </c>
      <c r="G262" s="2">
        <f t="shared" si="0"/>
        <v>902.3135400000001</v>
      </c>
      <c r="H262" s="2">
        <f t="shared" si="1"/>
        <v>0.14000000000010004</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442.67</v>
      </c>
      <c r="D269" s="1">
        <f>'PR-RAS'!E273</f>
        <v>0</v>
      </c>
      <c r="E269" s="1">
        <v>0</v>
      </c>
      <c r="F269" s="1">
        <v>0</v>
      </c>
      <c r="G269" s="2">
        <f t="shared" si="8"/>
        <v>118.63556000000001</v>
      </c>
      <c r="H269" s="2">
        <f t="shared" si="9"/>
        <v>0.32999999999998408</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442.67</v>
      </c>
      <c r="D274" s="1">
        <f>'PR-RAS'!E278</f>
        <v>0</v>
      </c>
      <c r="E274" s="1">
        <v>0</v>
      </c>
      <c r="F274" s="1">
        <v>0</v>
      </c>
      <c r="G274" s="2">
        <f t="shared" si="8"/>
        <v>120.84891000000002</v>
      </c>
      <c r="H274" s="2">
        <f t="shared" si="9"/>
        <v>0.32999999999998408</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791995.42000000016</v>
      </c>
      <c r="D285" s="1">
        <f>'PR-RAS'!E289</f>
        <v>972640.6</v>
      </c>
      <c r="E285" s="1">
        <v>0</v>
      </c>
      <c r="F285" s="1">
        <v>0</v>
      </c>
      <c r="G285" s="2">
        <f t="shared" si="8"/>
        <v>777386.56007999997</v>
      </c>
      <c r="H285" s="2">
        <f t="shared" si="9"/>
        <v>0.8200000001816079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6982.5699999999488</v>
      </c>
      <c r="D286" s="1">
        <f>'PR-RAS'!E290</f>
        <v>8393.1800000000512</v>
      </c>
      <c r="E286" s="1">
        <v>0</v>
      </c>
      <c r="F286" s="1">
        <v>0</v>
      </c>
      <c r="G286" s="2">
        <f t="shared" si="8"/>
        <v>6774.1450500000137</v>
      </c>
      <c r="H286" s="2">
        <f t="shared" si="9"/>
        <v>0.61000000010244548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227.78</v>
      </c>
      <c r="D288" s="1">
        <f>'PR-RAS'!E292</f>
        <v>1903.97</v>
      </c>
      <c r="E288" s="1">
        <v>0</v>
      </c>
      <c r="F288" s="1">
        <v>0</v>
      </c>
      <c r="G288" s="2">
        <f t="shared" si="8"/>
        <v>1158.25164</v>
      </c>
      <c r="H288" s="2">
        <f t="shared" si="9"/>
        <v>0.24999999999997158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4799.3799999999992</v>
      </c>
      <c r="D345" s="1">
        <f>'PR-RAS'!E350</f>
        <v>6140.01</v>
      </c>
      <c r="E345" s="1">
        <v>0</v>
      </c>
      <c r="F345" s="1">
        <v>0</v>
      </c>
      <c r="G345" s="2">
        <f t="shared" si="8"/>
        <v>5875.3136000000004</v>
      </c>
      <c r="H345" s="2">
        <f t="shared" si="9"/>
        <v>0.38999999999941792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4799.3799999999992</v>
      </c>
      <c r="D358" s="1">
        <f>'PR-RAS'!E363</f>
        <v>6140.01</v>
      </c>
      <c r="E358" s="1">
        <v>0</v>
      </c>
      <c r="F358" s="1">
        <v>0</v>
      </c>
      <c r="G358" s="2">
        <f t="shared" si="8"/>
        <v>6097.3458000000001</v>
      </c>
      <c r="H358" s="2">
        <f t="shared" si="9"/>
        <v>0.38999999999941792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4148.4799999999996</v>
      </c>
      <c r="D364" s="1">
        <f>'PR-RAS'!E369</f>
        <v>5546.6</v>
      </c>
      <c r="E364" s="1">
        <v>0</v>
      </c>
      <c r="F364" s="1">
        <v>0</v>
      </c>
      <c r="G364" s="2">
        <f t="shared" si="8"/>
        <v>5532.72984</v>
      </c>
      <c r="H364" s="2">
        <f t="shared" si="9"/>
        <v>0.87999999999919964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2169.6</v>
      </c>
      <c r="E365" s="1">
        <v>0</v>
      </c>
      <c r="F365" s="1">
        <v>0</v>
      </c>
      <c r="G365" s="2">
        <f t="shared" si="8"/>
        <v>1579.4687999999999</v>
      </c>
      <c r="H365" s="2">
        <f t="shared" si="9"/>
        <v>0.40000000000009095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4148.4799999999996</v>
      </c>
      <c r="D371" s="1">
        <f>'PR-RAS'!E376</f>
        <v>3377</v>
      </c>
      <c r="E371" s="1">
        <v>0</v>
      </c>
      <c r="F371" s="1">
        <v>0</v>
      </c>
      <c r="G371" s="2">
        <f t="shared" si="8"/>
        <v>4033.9175999999998</v>
      </c>
      <c r="H371" s="2">
        <f t="shared" si="9"/>
        <v>0.47999999999956344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650.9</v>
      </c>
      <c r="D378" s="1">
        <f>'PR-RAS'!E383</f>
        <v>593.41</v>
      </c>
      <c r="E378" s="1">
        <v>0</v>
      </c>
      <c r="F378" s="1">
        <v>0</v>
      </c>
      <c r="G378" s="2">
        <f t="shared" si="8"/>
        <v>692.82043999999996</v>
      </c>
      <c r="H378" s="2">
        <f t="shared" si="9"/>
        <v>0.50999999999999091</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650.9</v>
      </c>
      <c r="D379" s="1">
        <f>'PR-RAS'!E384</f>
        <v>593.41</v>
      </c>
      <c r="E379" s="1">
        <v>0</v>
      </c>
      <c r="F379" s="1">
        <v>0</v>
      </c>
      <c r="G379" s="2">
        <f t="shared" si="8"/>
        <v>694.65815999999995</v>
      </c>
      <c r="H379" s="2">
        <f t="shared" si="9"/>
        <v>0.50999999999999091</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4799.3799999999992</v>
      </c>
      <c r="D403" s="1">
        <f>'PR-RAS'!E408</f>
        <v>6140.01</v>
      </c>
      <c r="E403" s="1">
        <v>0</v>
      </c>
      <c r="F403" s="1">
        <v>0</v>
      </c>
      <c r="G403" s="2">
        <f t="shared" si="8"/>
        <v>6865.9188000000013</v>
      </c>
      <c r="H403" s="2">
        <f t="shared" si="9"/>
        <v>0.38999999999941792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507</v>
      </c>
      <c r="E404" s="1">
        <v>0</v>
      </c>
      <c r="F404" s="1">
        <v>0</v>
      </c>
      <c r="G404" s="2">
        <f t="shared" si="8"/>
        <v>408.64200000000005</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798977.99000000011</v>
      </c>
      <c r="D407" s="1">
        <f>'PR-RAS'!E412</f>
        <v>981033.78</v>
      </c>
      <c r="E407" s="1">
        <v>0</v>
      </c>
      <c r="F407" s="1">
        <v>0</v>
      </c>
      <c r="G407" s="2">
        <f t="shared" si="8"/>
        <v>1120984.4933000002</v>
      </c>
      <c r="H407" s="2">
        <f t="shared" si="9"/>
        <v>0.22999999986495823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796794.80000000016</v>
      </c>
      <c r="D408" s="1">
        <f>'PR-RAS'!E413</f>
        <v>978780.61</v>
      </c>
      <c r="E408" s="1">
        <v>0</v>
      </c>
      <c r="F408" s="1">
        <v>0</v>
      </c>
      <c r="G408" s="2">
        <f t="shared" si="8"/>
        <v>1121022.90014</v>
      </c>
      <c r="H408" s="2">
        <f t="shared" si="9"/>
        <v>0.58999999985098839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2183.1899999999441</v>
      </c>
      <c r="D409" s="1">
        <f>'PR-RAS'!E414</f>
        <v>2253.1700000000419</v>
      </c>
      <c r="E409" s="1">
        <v>0</v>
      </c>
      <c r="F409" s="1">
        <v>0</v>
      </c>
      <c r="G409" s="2">
        <f t="shared" si="8"/>
        <v>2729.3282400000112</v>
      </c>
      <c r="H409" s="2">
        <f t="shared" si="9"/>
        <v>0.35999999998603016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227.78</v>
      </c>
      <c r="D411" s="1">
        <f>'PR-RAS'!E416</f>
        <v>2410.9700000000003</v>
      </c>
      <c r="E411" s="1">
        <v>0</v>
      </c>
      <c r="F411" s="1">
        <v>0</v>
      </c>
      <c r="G411" s="2">
        <f t="shared" si="8"/>
        <v>2070.3852000000002</v>
      </c>
      <c r="H411" s="2">
        <f t="shared" si="9"/>
        <v>0.2499999999997442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798977.99000000011</v>
      </c>
      <c r="D633" s="1">
        <f>'PR-RAS'!E639</f>
        <v>981033.78</v>
      </c>
      <c r="E633" s="1">
        <v>0</v>
      </c>
      <c r="F633" s="1">
        <v>0</v>
      </c>
      <c r="G633" s="2">
        <f t="shared" si="10"/>
        <v>1744980.7876000002</v>
      </c>
      <c r="H633" s="2">
        <f t="shared" si="11"/>
        <v>0.22999999986495823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796794.80000000016</v>
      </c>
      <c r="D634" s="1">
        <f>'PR-RAS'!E640</f>
        <v>978780.61</v>
      </c>
      <c r="E634" s="1">
        <v>0</v>
      </c>
      <c r="F634" s="1">
        <v>0</v>
      </c>
      <c r="G634" s="2">
        <f t="shared" si="10"/>
        <v>1743507.36066</v>
      </c>
      <c r="H634" s="2">
        <f t="shared" si="11"/>
        <v>0.58999999985098839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2183.1899999999441</v>
      </c>
      <c r="D635" s="1">
        <f>'PR-RAS'!E641</f>
        <v>2253.1700000000419</v>
      </c>
      <c r="E635" s="1">
        <v>0</v>
      </c>
      <c r="F635" s="1">
        <v>0</v>
      </c>
      <c r="G635" s="2">
        <f t="shared" si="10"/>
        <v>4241.1620200000179</v>
      </c>
      <c r="H635" s="2">
        <f t="shared" si="11"/>
        <v>0.35999999998603016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227.78</v>
      </c>
      <c r="D637" s="1">
        <f>'PR-RAS'!E643</f>
        <v>2410.9700000000003</v>
      </c>
      <c r="E637" s="1">
        <v>0</v>
      </c>
      <c r="F637" s="1">
        <v>0</v>
      </c>
      <c r="G637" s="2">
        <f t="shared" si="10"/>
        <v>3211.62192</v>
      </c>
      <c r="H637" s="2">
        <f t="shared" si="11"/>
        <v>0.2499999999997442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2410.9699999999443</v>
      </c>
      <c r="D639" s="1">
        <f>'PR-RAS'!E645</f>
        <v>4664.1400000000422</v>
      </c>
      <c r="E639" s="1">
        <v>0</v>
      </c>
      <c r="F639" s="1">
        <v>0</v>
      </c>
      <c r="G639" s="2">
        <f t="shared" si="10"/>
        <v>7489.6415000000188</v>
      </c>
      <c r="H639" s="2">
        <f t="shared" si="11"/>
        <v>0.17000000009784344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62553.440000000002</v>
      </c>
      <c r="D641" s="1">
        <f>'PR-RAS'!E647</f>
        <v>75131.070000000007</v>
      </c>
      <c r="E641" s="1">
        <v>0</v>
      </c>
      <c r="F641" s="1">
        <v>0</v>
      </c>
      <c r="G641" s="2">
        <f t="shared" si="10"/>
        <v>136201.9712</v>
      </c>
      <c r="H641" s="2">
        <f t="shared" si="11"/>
        <v>0.51000000000931323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3556.53</v>
      </c>
      <c r="D642" s="1">
        <f>'PR-RAS'!E649</f>
        <v>7242.42</v>
      </c>
      <c r="E642" s="1">
        <v>0</v>
      </c>
      <c r="F642" s="1">
        <v>0</v>
      </c>
      <c r="G642" s="2">
        <f t="shared" si="10"/>
        <v>11564.518169999999</v>
      </c>
      <c r="H642" s="2">
        <f t="shared" si="11"/>
        <v>0.88999999999987267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57892.99</v>
      </c>
      <c r="D643" s="1">
        <f>'PR-RAS'!E650</f>
        <v>71480.460000000006</v>
      </c>
      <c r="E643" s="1">
        <v>0</v>
      </c>
      <c r="F643" s="1">
        <v>0</v>
      </c>
      <c r="G643" s="2">
        <f t="shared" si="10"/>
        <v>128948.21022000001</v>
      </c>
      <c r="H643" s="2">
        <f t="shared" si="11"/>
        <v>0.47000000000844011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54207.1</v>
      </c>
      <c r="D644" s="1">
        <f>'PR-RAS'!E651</f>
        <v>70032.009999999995</v>
      </c>
      <c r="E644" s="1">
        <v>0</v>
      </c>
      <c r="F644" s="1">
        <v>0</v>
      </c>
      <c r="G644" s="2">
        <f t="shared" si="10"/>
        <v>124916.33016</v>
      </c>
      <c r="H644" s="2">
        <f t="shared" si="11"/>
        <v>0.10999999999330612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7242.4199999999983</v>
      </c>
      <c r="D645" s="1">
        <f>'PR-RAS'!E652</f>
        <v>8690.8700000000099</v>
      </c>
      <c r="E645" s="1">
        <v>0</v>
      </c>
      <c r="F645" s="1">
        <v>0</v>
      </c>
      <c r="G645" s="2">
        <f t="shared" si="10"/>
        <v>15857.959040000012</v>
      </c>
      <c r="H645" s="2">
        <f t="shared" si="11"/>
        <v>0.54999999998835847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35</v>
      </c>
      <c r="D647" s="1">
        <f>'PR-RAS'!E654</f>
        <v>36</v>
      </c>
      <c r="E647" s="1">
        <v>0</v>
      </c>
      <c r="F647" s="1">
        <v>0</v>
      </c>
      <c r="G647" s="2">
        <f t="shared" si="10"/>
        <v>69.122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28</v>
      </c>
      <c r="D649" s="1">
        <f>'PR-RAS'!E656</f>
        <v>29</v>
      </c>
      <c r="E649" s="1">
        <v>0</v>
      </c>
      <c r="F649" s="1">
        <v>0</v>
      </c>
      <c r="G649" s="2">
        <f t="shared" si="10"/>
        <v>55.728000000000002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681808.98</v>
      </c>
      <c r="D668" s="1">
        <f>'PR-RAS'!E675</f>
        <v>854384.55</v>
      </c>
      <c r="E668" s="1">
        <v>0</v>
      </c>
      <c r="F668" s="1">
        <v>0</v>
      </c>
      <c r="G668" s="2">
        <f t="shared" si="10"/>
        <v>1594515.5793600001</v>
      </c>
      <c r="H668" s="2">
        <f t="shared" si="11"/>
        <v>0.46999999997206032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2326.3000000000002</v>
      </c>
      <c r="D669" s="1">
        <f>'PR-RAS'!E676</f>
        <v>2000</v>
      </c>
      <c r="E669" s="1">
        <v>0</v>
      </c>
      <c r="F669" s="1">
        <v>0</v>
      </c>
      <c r="G669" s="2">
        <f t="shared" si="10"/>
        <v>4225.9684000000007</v>
      </c>
      <c r="H669" s="2">
        <f t="shared" si="11"/>
        <v>0.3000000000001819</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650.9</v>
      </c>
      <c r="D670" s="1">
        <f>'PR-RAS'!E677</f>
        <v>593.41</v>
      </c>
      <c r="E670" s="1">
        <v>0</v>
      </c>
      <c r="F670" s="1">
        <v>0</v>
      </c>
      <c r="G670" s="2">
        <f t="shared" si="10"/>
        <v>1229.4346799999998</v>
      </c>
      <c r="H670" s="2">
        <f t="shared" si="11"/>
        <v>0.50999999999999091</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2973.08</v>
      </c>
      <c r="D703" s="1">
        <f>'PR-RAS'!E710</f>
        <v>6992</v>
      </c>
      <c r="E703" s="1">
        <v>0</v>
      </c>
      <c r="F703" s="1">
        <v>0</v>
      </c>
      <c r="G703" s="2">
        <f t="shared" si="10"/>
        <v>11903.87016</v>
      </c>
      <c r="H703" s="2">
        <f t="shared" si="11"/>
        <v>7.999999999992724E-2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1482.15</v>
      </c>
      <c r="D705" s="1">
        <f>'PR-RAS'!E712</f>
        <v>0</v>
      </c>
      <c r="E705" s="1">
        <v>0</v>
      </c>
      <c r="F705" s="1">
        <v>0</v>
      </c>
      <c r="G705" s="2">
        <f t="shared" si="10"/>
        <v>1043.4336000000001</v>
      </c>
      <c r="H705" s="2">
        <f t="shared" si="11"/>
        <v>0.15000000000009095</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2072.4299999999998</v>
      </c>
      <c r="D709" s="1">
        <f>'PR-RAS'!E716</f>
        <v>6465.05</v>
      </c>
      <c r="E709" s="1">
        <v>0</v>
      </c>
      <c r="F709" s="1">
        <v>0</v>
      </c>
      <c r="G709" s="2">
        <f t="shared" si="10"/>
        <v>10621.79124</v>
      </c>
      <c r="H709" s="2">
        <f t="shared" si="11"/>
        <v>0.48000000000001819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1857.21</v>
      </c>
      <c r="D710" s="1">
        <f>'PR-RAS'!E717</f>
        <v>882.88</v>
      </c>
      <c r="E710" s="1">
        <v>0</v>
      </c>
      <c r="F710" s="1">
        <v>0</v>
      </c>
      <c r="G710" s="2">
        <f t="shared" si="10"/>
        <v>2568.6857300000001</v>
      </c>
      <c r="H710" s="2">
        <f t="shared" si="11"/>
        <v>0.33000000000004093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23046.34</v>
      </c>
      <c r="D711" s="1">
        <f>'PR-RAS'!E718</f>
        <v>22482.9</v>
      </c>
      <c r="E711" s="1">
        <v>0</v>
      </c>
      <c r="F711" s="1">
        <v>0</v>
      </c>
      <c r="G711" s="2">
        <f t="shared" si="10"/>
        <v>48288.619399999996</v>
      </c>
      <c r="H711" s="2">
        <f t="shared" si="11"/>
        <v>0.43999999999869033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2042.64</v>
      </c>
      <c r="D713" s="1">
        <f>'PR-RAS'!E720</f>
        <v>1985.7</v>
      </c>
      <c r="E713" s="1">
        <v>0</v>
      </c>
      <c r="F713" s="1">
        <v>0</v>
      </c>
      <c r="G713" s="2">
        <f t="shared" si="10"/>
        <v>4281.9964799999998</v>
      </c>
      <c r="H713" s="2">
        <f t="shared" si="11"/>
        <v>0.65999999999985448</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1230.3</v>
      </c>
      <c r="D715" s="1">
        <f>'PR-RAS'!E722</f>
        <v>792.86</v>
      </c>
      <c r="E715" s="1">
        <v>0</v>
      </c>
      <c r="F715" s="1">
        <v>0</v>
      </c>
      <c r="G715" s="2">
        <f t="shared" si="10"/>
        <v>2010.6382799999999</v>
      </c>
      <c r="H715" s="2">
        <f t="shared" si="11"/>
        <v>0.43999999999994088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216478.52</v>
      </c>
      <c r="D984" s="6">
        <f>BILANCA!E6</f>
        <v>250244.52</v>
      </c>
      <c r="E984" s="6">
        <v>0</v>
      </c>
      <c r="F984" s="6">
        <v>0</v>
      </c>
      <c r="G984" s="7">
        <f t="shared" ref="G984:G1241" si="22">B984/1000*C984+B984/500*D984</f>
        <v>716.96756000000005</v>
      </c>
      <c r="H984" s="7">
        <f t="shared" si="19"/>
        <v>0.96000000002095476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143122.60999999999</v>
      </c>
      <c r="D985" s="1">
        <f>BILANCA!E7</f>
        <v>166344.19999999998</v>
      </c>
      <c r="E985" s="1">
        <v>0</v>
      </c>
      <c r="F985" s="1">
        <v>0</v>
      </c>
      <c r="G985" s="2">
        <f t="shared" si="22"/>
        <v>951.62201999999979</v>
      </c>
      <c r="H985" s="2">
        <f t="shared" si="19"/>
        <v>0.58999999999650754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132.72</v>
      </c>
      <c r="D988" s="1">
        <f>BILANCA!E10</f>
        <v>132.72</v>
      </c>
      <c r="E988" s="1">
        <v>0</v>
      </c>
      <c r="F988" s="1">
        <v>0</v>
      </c>
      <c r="G988" s="2">
        <f t="shared" si="22"/>
        <v>1.9907999999999999</v>
      </c>
      <c r="H988" s="2">
        <f t="shared" si="19"/>
        <v>0.56000000000000227</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132.72</v>
      </c>
      <c r="D989" s="1">
        <f>BILANCA!E11</f>
        <v>132.72</v>
      </c>
      <c r="E989" s="1">
        <v>0</v>
      </c>
      <c r="F989" s="1">
        <v>0</v>
      </c>
      <c r="G989" s="2">
        <f t="shared" si="22"/>
        <v>2.38896</v>
      </c>
      <c r="H989" s="2">
        <f t="shared" si="19"/>
        <v>0.56000000000000227</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143122.60999999999</v>
      </c>
      <c r="D990" s="1">
        <f>BILANCA!E12</f>
        <v>166344.19999999998</v>
      </c>
      <c r="E990" s="1">
        <v>0</v>
      </c>
      <c r="F990" s="1">
        <v>0</v>
      </c>
      <c r="G990" s="2">
        <f t="shared" si="22"/>
        <v>3330.6770699999997</v>
      </c>
      <c r="H990" s="2">
        <f t="shared" si="19"/>
        <v>0.58999999999650754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121010.37</v>
      </c>
      <c r="D991" s="1">
        <f>BILANCA!E13</f>
        <v>119010.43</v>
      </c>
      <c r="E991" s="1">
        <v>0</v>
      </c>
      <c r="F991" s="1">
        <v>0</v>
      </c>
      <c r="G991" s="2">
        <f t="shared" si="22"/>
        <v>2872.2498399999999</v>
      </c>
      <c r="H991" s="2">
        <f t="shared" si="19"/>
        <v>0.79999999998835847</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164021.85999999999</v>
      </c>
      <c r="D993" s="1">
        <f>BILANCA!E15</f>
        <v>164021.85999999999</v>
      </c>
      <c r="E993" s="1">
        <v>0</v>
      </c>
      <c r="F993" s="1">
        <v>0</v>
      </c>
      <c r="G993" s="2">
        <f t="shared" si="22"/>
        <v>4920.6557999999995</v>
      </c>
      <c r="H993" s="2">
        <f t="shared" si="19"/>
        <v>0.28000000002793968</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43011.49</v>
      </c>
      <c r="D996" s="1">
        <f>BILANCA!E18</f>
        <v>45011.43</v>
      </c>
      <c r="E996" s="1">
        <v>0</v>
      </c>
      <c r="F996" s="1">
        <v>0</v>
      </c>
      <c r="G996" s="2">
        <f t="shared" si="22"/>
        <v>1729.4465500000001</v>
      </c>
      <c r="H996" s="2">
        <f t="shared" si="19"/>
        <v>0.91999999999825377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9461.6499999999942</v>
      </c>
      <c r="D997" s="1">
        <f>BILANCA!E19</f>
        <v>38533.399999999994</v>
      </c>
      <c r="E997" s="1">
        <v>0</v>
      </c>
      <c r="F997" s="1">
        <v>0</v>
      </c>
      <c r="G997" s="2">
        <f t="shared" si="22"/>
        <v>1211.3982999999998</v>
      </c>
      <c r="H997" s="2">
        <f t="shared" si="19"/>
        <v>0.75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60669.37</v>
      </c>
      <c r="D998" s="1">
        <f>BILANCA!E20</f>
        <v>105463.95</v>
      </c>
      <c r="E998" s="1">
        <v>0</v>
      </c>
      <c r="F998" s="1">
        <v>0</v>
      </c>
      <c r="G998" s="2">
        <f t="shared" si="22"/>
        <v>4073.9590499999999</v>
      </c>
      <c r="H998" s="2">
        <f t="shared" si="19"/>
        <v>0.42000000000552973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1820.38</v>
      </c>
      <c r="D999" s="1">
        <f>BILANCA!E21</f>
        <v>1820.38</v>
      </c>
      <c r="E999" s="1">
        <v>0</v>
      </c>
      <c r="F999" s="1">
        <v>0</v>
      </c>
      <c r="G999" s="2">
        <f t="shared" si="22"/>
        <v>87.378240000000005</v>
      </c>
      <c r="H999" s="2">
        <f t="shared" si="19"/>
        <v>0.76000000000021828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3149.29</v>
      </c>
      <c r="D1000" s="1">
        <f>BILANCA!E22</f>
        <v>3149.29</v>
      </c>
      <c r="E1000" s="1">
        <v>0</v>
      </c>
      <c r="F1000" s="1">
        <v>0</v>
      </c>
      <c r="G1000" s="2">
        <f t="shared" si="22"/>
        <v>160.61378999999999</v>
      </c>
      <c r="H1000" s="2">
        <f t="shared" si="19"/>
        <v>0.57999999999992724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31484.86</v>
      </c>
      <c r="D1004" s="1">
        <f>BILANCA!E26</f>
        <v>34861.839999999997</v>
      </c>
      <c r="E1004" s="1">
        <v>0</v>
      </c>
      <c r="F1004" s="1">
        <v>0</v>
      </c>
      <c r="G1004" s="2">
        <f t="shared" si="22"/>
        <v>2125.37934</v>
      </c>
      <c r="H1004" s="2">
        <f t="shared" si="19"/>
        <v>0.30000000000291038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87662.25</v>
      </c>
      <c r="D1006" s="1">
        <f>BILANCA!E28</f>
        <v>106762.06</v>
      </c>
      <c r="E1006" s="1">
        <v>0</v>
      </c>
      <c r="F1006" s="1">
        <v>0</v>
      </c>
      <c r="G1006" s="2">
        <f t="shared" si="22"/>
        <v>6927.2865099999999</v>
      </c>
      <c r="H1006" s="2">
        <f t="shared" si="19"/>
        <v>0.30999999999767169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12650.589999999998</v>
      </c>
      <c r="D1013" s="1">
        <f>BILANCA!E35</f>
        <v>8800.369999999999</v>
      </c>
      <c r="E1013" s="1">
        <v>0</v>
      </c>
      <c r="F1013" s="1">
        <v>0</v>
      </c>
      <c r="G1013" s="2">
        <f t="shared" si="22"/>
        <v>907.53989999999976</v>
      </c>
      <c r="H1013" s="2">
        <f t="shared" si="19"/>
        <v>0.78000000000065484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23207.94</v>
      </c>
      <c r="D1014" s="1">
        <f>BILANCA!E36</f>
        <v>23801.35</v>
      </c>
      <c r="E1014" s="1">
        <v>0</v>
      </c>
      <c r="F1014" s="1">
        <v>0</v>
      </c>
      <c r="G1014" s="2">
        <f t="shared" si="22"/>
        <v>2195.1298399999996</v>
      </c>
      <c r="H1014" s="2">
        <f t="shared" si="19"/>
        <v>0.40999999999985448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10557.35</v>
      </c>
      <c r="D1018" s="1">
        <f>BILANCA!E40</f>
        <v>15000.98</v>
      </c>
      <c r="E1018" s="1">
        <v>0</v>
      </c>
      <c r="F1018" s="1">
        <v>0</v>
      </c>
      <c r="G1018" s="2">
        <f t="shared" si="22"/>
        <v>1419.5758500000002</v>
      </c>
      <c r="H1018" s="2">
        <f t="shared" si="19"/>
        <v>0.37000000000080036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597.25</v>
      </c>
      <c r="D1025" s="1">
        <f>BILANCA!E47</f>
        <v>597.25</v>
      </c>
      <c r="E1025" s="1">
        <v>0</v>
      </c>
      <c r="F1025" s="1">
        <v>0</v>
      </c>
      <c r="G1025" s="2">
        <f t="shared" si="22"/>
        <v>75.253500000000003</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597.25</v>
      </c>
      <c r="D1028" s="1">
        <f>BILANCA!E50</f>
        <v>597.25</v>
      </c>
      <c r="E1028" s="1">
        <v>0</v>
      </c>
      <c r="F1028" s="1">
        <v>0</v>
      </c>
      <c r="G1028" s="2">
        <f t="shared" si="22"/>
        <v>80.628749999999997</v>
      </c>
      <c r="H1028" s="2">
        <f t="shared" si="19"/>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20530.61</v>
      </c>
      <c r="D1032" s="1">
        <f>BILANCA!E54</f>
        <v>20889.46</v>
      </c>
      <c r="E1032" s="1">
        <v>0</v>
      </c>
      <c r="F1032" s="1">
        <v>0</v>
      </c>
      <c r="G1032" s="2">
        <f t="shared" si="22"/>
        <v>3053.1669700000002</v>
      </c>
      <c r="H1032" s="2">
        <f t="shared" si="19"/>
        <v>0.84999999999854481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20530.61</v>
      </c>
      <c r="D1033" s="1">
        <f>BILANCA!E55</f>
        <v>20889.46</v>
      </c>
      <c r="E1033" s="1">
        <v>0</v>
      </c>
      <c r="F1033" s="1">
        <v>0</v>
      </c>
      <c r="G1033" s="2">
        <f t="shared" si="22"/>
        <v>3115.4764999999998</v>
      </c>
      <c r="H1033" s="2">
        <f t="shared" si="19"/>
        <v>0.84999999999854481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73355.91</v>
      </c>
      <c r="D1046" s="1">
        <f>BILANCA!E68</f>
        <v>83900.32</v>
      </c>
      <c r="E1046" s="1">
        <v>0</v>
      </c>
      <c r="F1046" s="1">
        <v>0</v>
      </c>
      <c r="G1046" s="2">
        <f t="shared" si="22"/>
        <v>15192.862650000003</v>
      </c>
      <c r="H1046" s="2">
        <f t="shared" si="19"/>
        <v>0.41000000000349246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7242.42</v>
      </c>
      <c r="D1047" s="1">
        <f>BILANCA!E69</f>
        <v>8690.8700000000008</v>
      </c>
      <c r="E1047" s="1">
        <v>0</v>
      </c>
      <c r="F1047" s="1">
        <v>0</v>
      </c>
      <c r="G1047" s="2">
        <f t="shared" si="22"/>
        <v>1575.94624</v>
      </c>
      <c r="H1047" s="2">
        <f t="shared" si="19"/>
        <v>0.5499999999992724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7242.42</v>
      </c>
      <c r="D1048" s="1">
        <f>BILANCA!E70</f>
        <v>8690.8700000000008</v>
      </c>
      <c r="E1048" s="1">
        <v>0</v>
      </c>
      <c r="F1048" s="1">
        <v>0</v>
      </c>
      <c r="G1048" s="2">
        <f t="shared" si="22"/>
        <v>1600.5704000000001</v>
      </c>
      <c r="H1048" s="2">
        <f t="shared" si="19"/>
        <v>0.5499999999992724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7242.42</v>
      </c>
      <c r="D1050" s="1">
        <f>BILANCA!E72</f>
        <v>8690.8700000000008</v>
      </c>
      <c r="E1050" s="1">
        <v>0</v>
      </c>
      <c r="F1050" s="1">
        <v>0</v>
      </c>
      <c r="G1050" s="2">
        <f t="shared" si="22"/>
        <v>1649.8187200000002</v>
      </c>
      <c r="H1050" s="2">
        <f t="shared" si="19"/>
        <v>0.5499999999992724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3560.05</v>
      </c>
      <c r="D1056" s="1">
        <f>BILANCA!E78</f>
        <v>78.38</v>
      </c>
      <c r="E1056" s="1">
        <v>0</v>
      </c>
      <c r="F1056" s="1">
        <v>0</v>
      </c>
      <c r="G1056" s="2">
        <f t="shared" si="22"/>
        <v>271.32713000000001</v>
      </c>
      <c r="H1056" s="2">
        <f t="shared" si="19"/>
        <v>0.43000000000017735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3560.05</v>
      </c>
      <c r="D1064" s="1">
        <f>BILANCA!E86</f>
        <v>78.38</v>
      </c>
      <c r="E1064" s="1">
        <v>0</v>
      </c>
      <c r="F1064" s="1">
        <v>0</v>
      </c>
      <c r="G1064" s="2">
        <f t="shared" si="22"/>
        <v>301.06161000000003</v>
      </c>
      <c r="H1064" s="2">
        <f t="shared" si="19"/>
        <v>0.43000000000017735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62553.440000000002</v>
      </c>
      <c r="D1148" s="1">
        <f>BILANCA!E170</f>
        <v>75131.070000000007</v>
      </c>
      <c r="E1148" s="1">
        <v>0</v>
      </c>
      <c r="F1148" s="1">
        <v>0</v>
      </c>
      <c r="G1148" s="2">
        <f t="shared" si="22"/>
        <v>35114.570700000004</v>
      </c>
      <c r="H1148" s="2">
        <f t="shared" si="23"/>
        <v>0.51000000000931323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62553.440000000002</v>
      </c>
      <c r="D1151" s="1">
        <f>BILANCA!E173</f>
        <v>75131.070000000007</v>
      </c>
      <c r="E1151" s="1">
        <v>0</v>
      </c>
      <c r="F1151" s="1">
        <v>0</v>
      </c>
      <c r="G1151" s="2">
        <f t="shared" si="22"/>
        <v>35753.017440000011</v>
      </c>
      <c r="H1151" s="2">
        <f t="shared" si="23"/>
        <v>0.51000000000931323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216478.52</v>
      </c>
      <c r="D1152" s="1">
        <f>BILANCA!E175</f>
        <v>250244.52000000002</v>
      </c>
      <c r="E1152" s="1">
        <v>0</v>
      </c>
      <c r="F1152" s="1">
        <v>0</v>
      </c>
      <c r="G1152" s="2">
        <f t="shared" si="22"/>
        <v>121167.51764000001</v>
      </c>
      <c r="H1152" s="2">
        <f t="shared" si="23"/>
        <v>0.95999999999185093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70944.94</v>
      </c>
      <c r="D1153" s="1">
        <f>BILANCA!E176</f>
        <v>79236.179999999993</v>
      </c>
      <c r="E1153" s="1">
        <v>0</v>
      </c>
      <c r="F1153" s="1">
        <v>0</v>
      </c>
      <c r="G1153" s="2">
        <f t="shared" si="22"/>
        <v>39000.940999999999</v>
      </c>
      <c r="H1153" s="2">
        <f t="shared" si="23"/>
        <v>0.23999999999068677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70944.94</v>
      </c>
      <c r="D1154" s="1">
        <f>BILANCA!E177</f>
        <v>79236.179999999993</v>
      </c>
      <c r="E1154" s="1">
        <v>0</v>
      </c>
      <c r="F1154" s="1">
        <v>0</v>
      </c>
      <c r="G1154" s="2">
        <f t="shared" si="22"/>
        <v>39230.358300000007</v>
      </c>
      <c r="H1154" s="2">
        <f t="shared" si="23"/>
        <v>0.23999999999068677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62003.88</v>
      </c>
      <c r="D1155" s="1">
        <f>BILANCA!E178</f>
        <v>74632.87</v>
      </c>
      <c r="E1155" s="1">
        <v>0</v>
      </c>
      <c r="F1155" s="1">
        <v>0</v>
      </c>
      <c r="G1155" s="2">
        <f t="shared" si="22"/>
        <v>36338.374639999995</v>
      </c>
      <c r="H1155" s="2">
        <f t="shared" si="23"/>
        <v>0.25000000000727596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4958.8100000000004</v>
      </c>
      <c r="D1156" s="1">
        <f>BILANCA!E179</f>
        <v>4074.09</v>
      </c>
      <c r="E1156" s="1">
        <v>0</v>
      </c>
      <c r="F1156" s="1">
        <v>0</v>
      </c>
      <c r="G1156" s="2">
        <f t="shared" si="22"/>
        <v>2267.50927</v>
      </c>
      <c r="H1156" s="2">
        <f t="shared" si="23"/>
        <v>0.27999999999974534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18.12</v>
      </c>
      <c r="D1157" s="1">
        <f>BILANCA!E180</f>
        <v>19.87</v>
      </c>
      <c r="E1157" s="1">
        <v>0</v>
      </c>
      <c r="F1157" s="1">
        <v>0</v>
      </c>
      <c r="G1157" s="2">
        <f t="shared" si="22"/>
        <v>10.067640000000001</v>
      </c>
      <c r="H1157" s="2">
        <f t="shared" si="23"/>
        <v>0.25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18.12</v>
      </c>
      <c r="D1160" s="1">
        <f>BILANCA!E183</f>
        <v>19.87</v>
      </c>
      <c r="E1160" s="1">
        <v>0</v>
      </c>
      <c r="F1160" s="1">
        <v>0</v>
      </c>
      <c r="G1160" s="2">
        <f t="shared" si="22"/>
        <v>10.24122</v>
      </c>
      <c r="H1160" s="2">
        <f t="shared" si="23"/>
        <v>0.25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3964.13</v>
      </c>
      <c r="D1165" s="1">
        <f>BILANCA!E188</f>
        <v>509.35</v>
      </c>
      <c r="E1165" s="1">
        <v>0</v>
      </c>
      <c r="F1165" s="1">
        <v>0</v>
      </c>
      <c r="G1165" s="2">
        <f t="shared" si="22"/>
        <v>906.87506000000008</v>
      </c>
      <c r="H1165" s="2">
        <f t="shared" si="23"/>
        <v>0.48000000000013188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145533.57999999999</v>
      </c>
      <c r="D1214" s="1">
        <f>BILANCA!E237</f>
        <v>171008.34000000003</v>
      </c>
      <c r="E1214" s="1">
        <v>0</v>
      </c>
      <c r="F1214" s="1">
        <v>0</v>
      </c>
      <c r="G1214" s="2">
        <f t="shared" si="22"/>
        <v>112624.11006000001</v>
      </c>
      <c r="H1214" s="2">
        <f t="shared" si="23"/>
        <v>0.76000000003841706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143122.60999999999</v>
      </c>
      <c r="D1215" s="1">
        <f>BILANCA!E238</f>
        <v>166344.20000000001</v>
      </c>
      <c r="E1215" s="1">
        <v>0</v>
      </c>
      <c r="F1215" s="1">
        <v>0</v>
      </c>
      <c r="G1215" s="2">
        <f t="shared" si="22"/>
        <v>110388.15432</v>
      </c>
      <c r="H1215" s="2">
        <f t="shared" si="23"/>
        <v>0.59000000002561137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143122.60999999999</v>
      </c>
      <c r="D1216" s="1">
        <f>BILANCA!E239</f>
        <v>166344.20000000001</v>
      </c>
      <c r="E1216" s="1">
        <v>0</v>
      </c>
      <c r="F1216" s="1">
        <v>0</v>
      </c>
      <c r="G1216" s="2">
        <f t="shared" si="22"/>
        <v>110863.96533000001</v>
      </c>
      <c r="H1216" s="2">
        <f t="shared" si="23"/>
        <v>0.59000000002561137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127815.95</v>
      </c>
      <c r="D1217" s="1">
        <f>BILANCA!E240</f>
        <v>155673.54</v>
      </c>
      <c r="E1217" s="1">
        <v>0</v>
      </c>
      <c r="F1217" s="1">
        <v>0</v>
      </c>
      <c r="G1217" s="2">
        <f t="shared" si="22"/>
        <v>102764.14902000001</v>
      </c>
      <c r="H1217" s="2">
        <f t="shared" si="23"/>
        <v>0.50999999999476131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15306.66</v>
      </c>
      <c r="D1218" s="1">
        <f>BILANCA!E241</f>
        <v>10670.66</v>
      </c>
      <c r="E1218" s="1">
        <v>0</v>
      </c>
      <c r="F1218" s="1">
        <v>0</v>
      </c>
      <c r="G1218" s="2">
        <f t="shared" si="22"/>
        <v>8612.2752999999993</v>
      </c>
      <c r="H1218" s="2">
        <f t="shared" si="23"/>
        <v>0.68000000000029104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2410.9699999999998</v>
      </c>
      <c r="D1222" s="1">
        <f>BILANCA!E245</f>
        <v>4664.1400000000003</v>
      </c>
      <c r="E1222" s="1">
        <v>0</v>
      </c>
      <c r="F1222" s="1">
        <v>0</v>
      </c>
      <c r="G1222" s="2">
        <f t="shared" si="22"/>
        <v>2805.68075</v>
      </c>
      <c r="H1222" s="2">
        <f t="shared" si="23"/>
        <v>0.17000000000052751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2410.9699999999998</v>
      </c>
      <c r="D1223" s="1">
        <f>BILANCA!E246</f>
        <v>4664.1400000000003</v>
      </c>
      <c r="E1223" s="1">
        <v>0</v>
      </c>
      <c r="F1223" s="1">
        <v>0</v>
      </c>
      <c r="G1223" s="2">
        <f t="shared" si="22"/>
        <v>2817.42</v>
      </c>
      <c r="H1223" s="2">
        <f t="shared" si="23"/>
        <v>0.17000000000052751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2410.9699999999998</v>
      </c>
      <c r="D1224" s="1">
        <f>BILANCA!E247</f>
        <v>4664.1400000000003</v>
      </c>
      <c r="E1224" s="1">
        <v>0</v>
      </c>
      <c r="F1224" s="1">
        <v>0</v>
      </c>
      <c r="G1224" s="2">
        <f t="shared" si="22"/>
        <v>2829.1592499999997</v>
      </c>
      <c r="H1224" s="2">
        <f t="shared" si="23"/>
        <v>0.17000000000052751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34941.57</v>
      </c>
      <c r="D1236" s="1">
        <f>BILANCA!E259</f>
        <v>0</v>
      </c>
      <c r="E1236" s="1">
        <v>0</v>
      </c>
      <c r="F1236" s="1">
        <v>0</v>
      </c>
      <c r="G1236" s="2">
        <f t="shared" si="22"/>
        <v>8840.2172100000007</v>
      </c>
      <c r="H1236" s="2">
        <f t="shared" si="23"/>
        <v>0.43000000000029104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34941.57</v>
      </c>
      <c r="D1237" s="1">
        <f>BILANCA!E260</f>
        <v>0</v>
      </c>
      <c r="E1237" s="1">
        <v>0</v>
      </c>
      <c r="F1237" s="1">
        <v>0</v>
      </c>
      <c r="G1237" s="2">
        <f t="shared" si="22"/>
        <v>8875.1587799999998</v>
      </c>
      <c r="H1237" s="2">
        <f t="shared" si="23"/>
        <v>0.43000000000029104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3560.05</v>
      </c>
      <c r="D1244" s="1">
        <f>BILANCA!E268</f>
        <v>78.38</v>
      </c>
      <c r="E1244" s="1">
        <v>0</v>
      </c>
      <c r="F1244" s="1">
        <v>0</v>
      </c>
      <c r="G1244" s="2">
        <f t="shared" si="24"/>
        <v>970.08741000000009</v>
      </c>
      <c r="H1244" s="2">
        <f t="shared" si="23"/>
        <v>0.43000000000017735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70944.94</v>
      </c>
      <c r="D1264" s="1">
        <f>BILANCA!E288</f>
        <v>79236.179999999993</v>
      </c>
      <c r="E1264" s="1">
        <v>0</v>
      </c>
      <c r="F1264" s="1">
        <v>0</v>
      </c>
      <c r="G1264" s="2">
        <f t="shared" si="24"/>
        <v>64466.261300000006</v>
      </c>
      <c r="H1264" s="2">
        <f t="shared" si="23"/>
        <v>0.23999999999068677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252.58</v>
      </c>
      <c r="D1274" s="1">
        <f>BILANCA!E298</f>
        <v>326.7</v>
      </c>
      <c r="E1274" s="1">
        <v>0</v>
      </c>
      <c r="F1274" s="1">
        <v>0</v>
      </c>
      <c r="G1274" s="2">
        <f t="shared" si="24"/>
        <v>263.64017999999999</v>
      </c>
      <c r="H1274" s="2">
        <f t="shared" si="23"/>
        <v>0.71999999999999886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3711.55</v>
      </c>
      <c r="D1278" s="1">
        <f>BILANCA!E302</f>
        <v>182.65</v>
      </c>
      <c r="E1278" s="1">
        <v>0</v>
      </c>
      <c r="F1278" s="1">
        <v>0</v>
      </c>
      <c r="G1278" s="2">
        <f t="shared" si="24"/>
        <v>1202.67075</v>
      </c>
      <c r="H1278" s="2">
        <f t="shared" si="23"/>
        <v>0.79999999999981242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796794.8</v>
      </c>
      <c r="D1408" s="1">
        <f>'RAS-funkcijski'!E114</f>
        <v>978780.61</v>
      </c>
      <c r="E1408" s="1">
        <v>0</v>
      </c>
      <c r="F1408" s="1">
        <v>0</v>
      </c>
      <c r="G1408" s="2">
        <f t="shared" si="24"/>
        <v>302979.16220000002</v>
      </c>
      <c r="H1408" s="2">
        <f t="shared" si="27"/>
        <v>0.58999999996740371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796794.8</v>
      </c>
      <c r="D1412" s="1">
        <f>'RAS-funkcijski'!E118</f>
        <v>978780.61</v>
      </c>
      <c r="E1412" s="1">
        <v>0</v>
      </c>
      <c r="F1412" s="1">
        <v>0</v>
      </c>
      <c r="G1412" s="2">
        <f t="shared" si="24"/>
        <v>313996.58628000005</v>
      </c>
      <c r="H1412" s="2">
        <f t="shared" si="27"/>
        <v>0.58999999996740371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796794.8</v>
      </c>
      <c r="D1414" s="1">
        <f>'RAS-funkcijski'!E120</f>
        <v>978780.61</v>
      </c>
      <c r="E1414" s="1">
        <v>0</v>
      </c>
      <c r="F1414" s="1">
        <v>0</v>
      </c>
      <c r="G1414" s="2">
        <f t="shared" si="24"/>
        <v>319505.29832</v>
      </c>
      <c r="H1414" s="2">
        <f t="shared" si="27"/>
        <v>0.58999999996740371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796794.8</v>
      </c>
      <c r="D1435" s="13">
        <f>'RAS-funkcijski'!E141</f>
        <v>978780.61</v>
      </c>
      <c r="E1435" s="13">
        <v>0</v>
      </c>
      <c r="F1435" s="13">
        <v>0</v>
      </c>
      <c r="G1435" s="14">
        <f t="shared" si="24"/>
        <v>377346.77474000002</v>
      </c>
      <c r="H1435" s="14">
        <f t="shared" si="27"/>
        <v>0.58999999996740371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28807.8</v>
      </c>
      <c r="D1436" s="6">
        <f>'P-VRIO'!E5</f>
        <v>0</v>
      </c>
      <c r="E1436" s="6">
        <v>0</v>
      </c>
      <c r="F1436" s="6">
        <v>0</v>
      </c>
      <c r="G1436" s="7">
        <f t="shared" si="24"/>
        <v>28.8078</v>
      </c>
      <c r="H1436" s="7">
        <f t="shared" si="27"/>
        <v>0.2000000000007276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28807.8</v>
      </c>
      <c r="D1453" s="1">
        <f>'P-VRIO'!E22</f>
        <v>0</v>
      </c>
      <c r="E1453" s="1">
        <v>0</v>
      </c>
      <c r="F1453" s="1">
        <v>0</v>
      </c>
      <c r="G1453" s="2">
        <f t="shared" si="24"/>
        <v>518.54039999999998</v>
      </c>
      <c r="H1453" s="2">
        <f t="shared" si="27"/>
        <v>0.2000000000007276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28807.8</v>
      </c>
      <c r="D1454" s="1">
        <f>'P-VRIO'!E23</f>
        <v>0</v>
      </c>
      <c r="E1454" s="1">
        <v>0</v>
      </c>
      <c r="F1454" s="1">
        <v>0</v>
      </c>
      <c r="G1454" s="2">
        <f t="shared" si="24"/>
        <v>547.34820000000002</v>
      </c>
      <c r="H1454" s="2">
        <f t="shared" si="27"/>
        <v>0.2000000000007276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28807.8</v>
      </c>
      <c r="D1456" s="1">
        <f>'P-VRIO'!E25</f>
        <v>0</v>
      </c>
      <c r="E1456" s="1">
        <v>0</v>
      </c>
      <c r="F1456" s="1">
        <v>0</v>
      </c>
      <c r="G1456" s="2">
        <f t="shared" si="24"/>
        <v>604.96379999999999</v>
      </c>
      <c r="H1456" s="2">
        <f t="shared" si="27"/>
        <v>0.2000000000007276</v>
      </c>
      <c r="I1456" s="10">
        <f t="shared" si="30"/>
        <v>120.99276000044017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70944.94</v>
      </c>
      <c r="D1480" s="6"/>
      <c r="E1480" s="6">
        <v>0</v>
      </c>
      <c r="F1480" s="6">
        <v>0</v>
      </c>
      <c r="G1480" s="7">
        <f t="shared" ref="G1480:G1580" si="34">B1480/1000*C1480</f>
        <v>70.944940000000003</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1001511.31</v>
      </c>
      <c r="D1481" s="1">
        <v>0</v>
      </c>
      <c r="E1481" s="1">
        <v>0</v>
      </c>
      <c r="F1481" s="1">
        <v>0</v>
      </c>
      <c r="G1481" s="2">
        <f t="shared" si="34"/>
        <v>2003.0226200000002</v>
      </c>
      <c r="H1481" s="2">
        <f t="shared" si="35"/>
        <v>0.31000000005587935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7637.67</v>
      </c>
      <c r="D1482" s="1">
        <v>0</v>
      </c>
      <c r="E1482" s="1">
        <v>0</v>
      </c>
      <c r="F1482" s="1">
        <v>0</v>
      </c>
      <c r="G1482" s="2">
        <f t="shared" si="34"/>
        <v>22.91301</v>
      </c>
      <c r="H1482" s="2">
        <f t="shared" si="35"/>
        <v>0.32999999999992724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987853.63</v>
      </c>
      <c r="D1483" s="1">
        <v>0</v>
      </c>
      <c r="E1483" s="1">
        <v>0</v>
      </c>
      <c r="F1483" s="1">
        <v>0</v>
      </c>
      <c r="G1483" s="2">
        <f t="shared" si="34"/>
        <v>3951.4145200000003</v>
      </c>
      <c r="H1483" s="2">
        <f t="shared" si="35"/>
        <v>0.36999999999534339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876840.52</v>
      </c>
      <c r="D1484" s="1">
        <v>0</v>
      </c>
      <c r="E1484" s="1">
        <v>0</v>
      </c>
      <c r="F1484" s="1">
        <v>0</v>
      </c>
      <c r="G1484" s="2">
        <f t="shared" si="34"/>
        <v>4384.2026000000005</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96610.84</v>
      </c>
      <c r="D1485" s="1">
        <v>0</v>
      </c>
      <c r="E1485" s="1">
        <v>0</v>
      </c>
      <c r="F1485" s="1">
        <v>0</v>
      </c>
      <c r="G1485" s="2">
        <f t="shared" si="34"/>
        <v>579.66503999999998</v>
      </c>
      <c r="H1485" s="2">
        <f t="shared" si="35"/>
        <v>0.16000000000349246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212.1</v>
      </c>
      <c r="D1486" s="1">
        <v>0</v>
      </c>
      <c r="E1486" s="1">
        <v>0</v>
      </c>
      <c r="F1486" s="1">
        <v>0</v>
      </c>
      <c r="G1486" s="2">
        <f t="shared" si="34"/>
        <v>1.4846999999999999</v>
      </c>
      <c r="H1486" s="2">
        <f t="shared" si="35"/>
        <v>9.9999999999994316E-2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14190.17</v>
      </c>
      <c r="D1491" s="1">
        <v>0</v>
      </c>
      <c r="E1491" s="1">
        <v>0</v>
      </c>
      <c r="F1491" s="1">
        <v>0</v>
      </c>
      <c r="G1491" s="2">
        <f t="shared" si="34"/>
        <v>170.28203999999999</v>
      </c>
      <c r="H1491" s="2">
        <f t="shared" si="35"/>
        <v>0.17000000000007276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6020.01</v>
      </c>
      <c r="D1492" s="1">
        <v>0</v>
      </c>
      <c r="E1492" s="1">
        <v>0</v>
      </c>
      <c r="F1492" s="1">
        <v>0</v>
      </c>
      <c r="G1492" s="2">
        <f t="shared" si="34"/>
        <v>78.260130000000004</v>
      </c>
      <c r="H1492" s="2">
        <f t="shared" si="35"/>
        <v>1.0000000000218279E-2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993220.07000000007</v>
      </c>
      <c r="D1499" s="1">
        <v>0</v>
      </c>
      <c r="E1499" s="1">
        <v>0</v>
      </c>
      <c r="F1499" s="1">
        <v>0</v>
      </c>
      <c r="G1499" s="2">
        <f t="shared" si="34"/>
        <v>19864.401400000002</v>
      </c>
      <c r="H1499" s="2">
        <f t="shared" si="35"/>
        <v>7.000000006519258E-2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11166.57</v>
      </c>
      <c r="D1500" s="1">
        <v>0</v>
      </c>
      <c r="E1500" s="1">
        <v>0</v>
      </c>
      <c r="F1500" s="1">
        <v>0</v>
      </c>
      <c r="G1500" s="2">
        <f t="shared" si="34"/>
        <v>234.49797000000001</v>
      </c>
      <c r="H1500" s="2">
        <f t="shared" si="35"/>
        <v>0.43000000000029104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976033.49000000011</v>
      </c>
      <c r="D1501" s="1">
        <v>0</v>
      </c>
      <c r="E1501" s="1">
        <v>0</v>
      </c>
      <c r="F1501" s="1">
        <v>0</v>
      </c>
      <c r="G1501" s="2">
        <f t="shared" si="34"/>
        <v>21472.736780000003</v>
      </c>
      <c r="H1501" s="2">
        <f t="shared" si="35"/>
        <v>0.4900000001071021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864211.53</v>
      </c>
      <c r="D1502" s="1">
        <v>0</v>
      </c>
      <c r="E1502" s="1">
        <v>0</v>
      </c>
      <c r="F1502" s="1">
        <v>0</v>
      </c>
      <c r="G1502" s="2">
        <f t="shared" si="34"/>
        <v>19876.86519</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97495.56</v>
      </c>
      <c r="D1503" s="1">
        <v>0</v>
      </c>
      <c r="E1503" s="1">
        <v>0</v>
      </c>
      <c r="F1503" s="1">
        <v>0</v>
      </c>
      <c r="G1503" s="2">
        <f t="shared" si="34"/>
        <v>2339.8934399999998</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210.35</v>
      </c>
      <c r="D1504" s="1">
        <v>0</v>
      </c>
      <c r="E1504" s="1">
        <v>0</v>
      </c>
      <c r="F1504" s="1">
        <v>0</v>
      </c>
      <c r="G1504" s="2">
        <f t="shared" si="34"/>
        <v>5.25875</v>
      </c>
      <c r="H1504" s="2">
        <f t="shared" si="35"/>
        <v>0.34999999999999432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14116.05</v>
      </c>
      <c r="D1509" s="1">
        <v>0</v>
      </c>
      <c r="E1509" s="1">
        <v>0</v>
      </c>
      <c r="F1509" s="1">
        <v>0</v>
      </c>
      <c r="G1509" s="2">
        <f t="shared" si="34"/>
        <v>423.48149999999998</v>
      </c>
      <c r="H1509" s="2">
        <f t="shared" si="35"/>
        <v>4.9999999999272404E-2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6020.01</v>
      </c>
      <c r="D1510" s="1">
        <v>0</v>
      </c>
      <c r="E1510" s="1">
        <v>0</v>
      </c>
      <c r="F1510" s="1">
        <v>0</v>
      </c>
      <c r="G1510" s="2">
        <f t="shared" si="34"/>
        <v>186.62031000000002</v>
      </c>
      <c r="H1510" s="2">
        <f t="shared" si="35"/>
        <v>1.0000000000218279E-2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79236.179999999935</v>
      </c>
      <c r="D1517" s="1">
        <v>0</v>
      </c>
      <c r="E1517" s="1">
        <v>0</v>
      </c>
      <c r="F1517" s="1">
        <v>0</v>
      </c>
      <c r="G1517" s="2">
        <f t="shared" si="34"/>
        <v>3010.9748399999976</v>
      </c>
      <c r="H1517" s="2">
        <f t="shared" si="35"/>
        <v>0.17999999993480742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79236.179999999993</v>
      </c>
      <c r="D1576" s="1">
        <v>0</v>
      </c>
      <c r="E1576" s="1">
        <v>0</v>
      </c>
      <c r="F1576" s="1">
        <v>0</v>
      </c>
      <c r="G1576" s="2">
        <f t="shared" si="34"/>
        <v>7685.9094599999999</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182.65</v>
      </c>
      <c r="D1577" s="1">
        <v>0</v>
      </c>
      <c r="E1577" s="1">
        <v>0</v>
      </c>
      <c r="F1577" s="1">
        <v>0</v>
      </c>
      <c r="G1577" s="2">
        <f t="shared" si="34"/>
        <v>17.899700000000003</v>
      </c>
      <c r="H1577" s="2">
        <f t="shared" si="35"/>
        <v>0.34999999999999432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79053.53</v>
      </c>
      <c r="D1578" s="1">
        <v>0</v>
      </c>
      <c r="E1578" s="1">
        <v>0</v>
      </c>
      <c r="F1578" s="1">
        <v>0</v>
      </c>
      <c r="G1578" s="2">
        <f t="shared" si="34"/>
        <v>7826.2994699999999</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17423</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798977.99000000011</v>
      </c>
      <c r="I16" s="170">
        <f>'PR-RAS'!E6</f>
        <v>981033.78</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791995.42000000016</v>
      </c>
      <c r="I17" s="170">
        <f>'PR-RAS'!E151</f>
        <v>972640.6</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2410.9699999999443</v>
      </c>
      <c r="I18" s="170">
        <f>'PR-RAS'!E645</f>
        <v>4664.1400000000422</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143122.60999999999</v>
      </c>
      <c r="I20" s="173">
        <f>BILANCA!E7</f>
        <v>166344.19999999998</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73355.91</v>
      </c>
      <c r="I21" s="175">
        <f>BILANCA!E68</f>
        <v>83900.32</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70944.94</v>
      </c>
      <c r="I22" s="175">
        <f>BILANCA!E176</f>
        <v>79236.179999999993</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145533.57999999999</v>
      </c>
      <c r="I23" s="177">
        <f>BILANCA!E237</f>
        <v>171008.34000000003</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796794.8</v>
      </c>
      <c r="I27" s="175">
        <f>'RAS-funkcijski'!E114</f>
        <v>978780.61</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796794.8</v>
      </c>
      <c r="I28" s="179">
        <f>'RAS-funkcijski'!E141</f>
        <v>978780.61</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28807.8</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28807.8</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70944.94</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79236.179999999935</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79236.179999999993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B618" zoomScaleNormal="100" workbookViewId="0">
      <selection activeCell="E990" sqref="E99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798977.99000000011</v>
      </c>
      <c r="E6" s="51">
        <f>E7+E44+E50+E82+E106+E124+E133+E139</f>
        <v>981033.78</v>
      </c>
      <c r="F6" s="52">
        <f t="shared" ref="F6:F131" si="0">IF(D6&lt;&gt;0,IF(E6/D6&gt;=100,"&gt;&gt;100",E6/D6*100),"-")</f>
        <v>122.7860832561858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684786.18</v>
      </c>
      <c r="E50" s="51">
        <f>E51+E54+E59+E62+E65+E68+E71+E74+E77</f>
        <v>856977.96000000008</v>
      </c>
      <c r="F50" s="52">
        <f t="shared" si="0"/>
        <v>125.1453351468045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684786.18</v>
      </c>
      <c r="E68" s="51">
        <f t="shared" si="15"/>
        <v>856977.96000000008</v>
      </c>
      <c r="F68" s="52">
        <f t="shared" si="0"/>
        <v>125.1453351468045</v>
      </c>
    </row>
    <row r="69" spans="1:6" ht="12.75" customHeight="1" x14ac:dyDescent="0.2">
      <c r="A69" s="53" t="s">
        <v>184</v>
      </c>
      <c r="B69" s="85" t="s">
        <v>185</v>
      </c>
      <c r="C69" s="50" t="s">
        <v>184</v>
      </c>
      <c r="D69" s="242">
        <v>684135.28</v>
      </c>
      <c r="E69" s="242">
        <v>856384.55</v>
      </c>
      <c r="F69" s="52">
        <f t="shared" si="0"/>
        <v>125.17766223077986</v>
      </c>
    </row>
    <row r="70" spans="1:6" ht="12" x14ac:dyDescent="0.2">
      <c r="A70" s="53" t="s">
        <v>186</v>
      </c>
      <c r="B70" s="85" t="s">
        <v>187</v>
      </c>
      <c r="C70" s="50" t="s">
        <v>186</v>
      </c>
      <c r="D70" s="242">
        <v>650.9</v>
      </c>
      <c r="E70" s="242">
        <v>593.41</v>
      </c>
      <c r="F70" s="52">
        <f t="shared" si="0"/>
        <v>91.167614072822246</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1.4</v>
      </c>
      <c r="E82" s="51">
        <f t="shared" si="19"/>
        <v>1.72</v>
      </c>
      <c r="F82" s="52">
        <f t="shared" si="0"/>
        <v>122.85714285714286</v>
      </c>
    </row>
    <row r="83" spans="1:6" ht="12.75" customHeight="1" x14ac:dyDescent="0.2">
      <c r="A83" s="53">
        <v>641</v>
      </c>
      <c r="B83" s="85" t="s">
        <v>212</v>
      </c>
      <c r="C83" s="50" t="s">
        <v>213</v>
      </c>
      <c r="D83" s="51">
        <f t="shared" ref="D83:E83" si="20">SUM(D84:D90)</f>
        <v>1.4</v>
      </c>
      <c r="E83" s="51">
        <f t="shared" si="20"/>
        <v>1.72</v>
      </c>
      <c r="F83" s="52">
        <f t="shared" si="0"/>
        <v>122.85714285714286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1.4</v>
      </c>
      <c r="E85" s="242">
        <v>1.72</v>
      </c>
      <c r="F85" s="52">
        <f t="shared" si="0"/>
        <v>122.85714285714286</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6238.23</v>
      </c>
      <c r="E106" s="51">
        <f t="shared" si="23"/>
        <v>10732.4</v>
      </c>
      <c r="F106" s="52">
        <f t="shared" si="0"/>
        <v>172.04239022927979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6238.23</v>
      </c>
      <c r="E112" s="51">
        <f t="shared" si="25"/>
        <v>10732.4</v>
      </c>
      <c r="F112" s="52">
        <f t="shared" si="0"/>
        <v>172.04239022927979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6238.23</v>
      </c>
      <c r="E117" s="242">
        <v>10732.4</v>
      </c>
      <c r="F117" s="52">
        <f t="shared" si="0"/>
        <v>172.04239022927979</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3629.03</v>
      </c>
      <c r="E124" s="51">
        <f t="shared" si="27"/>
        <v>2428.35</v>
      </c>
      <c r="F124" s="52">
        <f t="shared" si="0"/>
        <v>66.914574969068866</v>
      </c>
    </row>
    <row r="125" spans="1:6" ht="12.75" customHeight="1" x14ac:dyDescent="0.2">
      <c r="A125" s="53">
        <v>661</v>
      </c>
      <c r="B125" s="86" t="s">
        <v>296</v>
      </c>
      <c r="C125" s="50" t="s">
        <v>297</v>
      </c>
      <c r="D125" s="51">
        <f t="shared" ref="D125:E125" si="28">SUM(D126:D127)</f>
        <v>1050</v>
      </c>
      <c r="E125" s="51">
        <f t="shared" si="28"/>
        <v>1377.5</v>
      </c>
      <c r="F125" s="52">
        <f t="shared" si="0"/>
        <v>131.1904761904762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1050</v>
      </c>
      <c r="E127" s="242">
        <v>1377.5</v>
      </c>
      <c r="F127" s="52">
        <f t="shared" si="0"/>
        <v>131.1904761904762</v>
      </c>
    </row>
    <row r="128" spans="1:6" ht="22.8" x14ac:dyDescent="0.2">
      <c r="A128" s="53">
        <v>663</v>
      </c>
      <c r="B128" s="231" t="s">
        <v>302</v>
      </c>
      <c r="C128" s="50" t="s">
        <v>303</v>
      </c>
      <c r="D128" s="51">
        <f t="shared" ref="D128:E128" si="29">SUM(D129:D132)</f>
        <v>2579.0300000000002</v>
      </c>
      <c r="E128" s="51">
        <f t="shared" si="29"/>
        <v>1050.8499999999999</v>
      </c>
      <c r="F128" s="52">
        <f t="shared" si="0"/>
        <v>40.745939364799938</v>
      </c>
    </row>
    <row r="129" spans="1:6" ht="12.75" customHeight="1" x14ac:dyDescent="0.2">
      <c r="A129" s="53">
        <v>6631</v>
      </c>
      <c r="B129" s="86" t="s">
        <v>304</v>
      </c>
      <c r="C129" s="50" t="s">
        <v>305</v>
      </c>
      <c r="D129" s="242">
        <v>229.03</v>
      </c>
      <c r="E129" s="242">
        <v>930.85</v>
      </c>
      <c r="F129" s="52">
        <f t="shared" si="0"/>
        <v>406.43147185958173</v>
      </c>
    </row>
    <row r="130" spans="1:6" ht="12.75" customHeight="1" x14ac:dyDescent="0.2">
      <c r="A130" s="53">
        <v>6632</v>
      </c>
      <c r="B130" s="232" t="s">
        <v>306</v>
      </c>
      <c r="C130" s="50" t="s">
        <v>307</v>
      </c>
      <c r="D130" s="242">
        <v>2350</v>
      </c>
      <c r="E130" s="242">
        <v>120</v>
      </c>
      <c r="F130" s="52">
        <f t="shared" si="0"/>
        <v>5.1063829787234036</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104323.15</v>
      </c>
      <c r="E133" s="51">
        <f t="shared" si="30"/>
        <v>110893.35</v>
      </c>
      <c r="F133" s="52">
        <f t="shared" ref="F133:F223" si="31">IF(D133&lt;&gt;0,IF(E133/D133&gt;=100,"&gt;&gt;100",E133/D133*100),"-")</f>
        <v>106.29793099614038</v>
      </c>
    </row>
    <row r="134" spans="1:6" ht="22.8" x14ac:dyDescent="0.2">
      <c r="A134" s="53">
        <v>671</v>
      </c>
      <c r="B134" s="232" t="s">
        <v>314</v>
      </c>
      <c r="C134" s="50" t="s">
        <v>315</v>
      </c>
      <c r="D134" s="51">
        <f t="shared" ref="D134:E134" si="32">SUM(D135:D137)</f>
        <v>104323.15</v>
      </c>
      <c r="E134" s="51">
        <f t="shared" si="32"/>
        <v>110893.35</v>
      </c>
      <c r="F134" s="52">
        <f t="shared" si="31"/>
        <v>106.29793099614038</v>
      </c>
    </row>
    <row r="135" spans="1:6" ht="12.75" customHeight="1" x14ac:dyDescent="0.2">
      <c r="A135" s="53">
        <v>6711</v>
      </c>
      <c r="B135" s="85" t="s">
        <v>316</v>
      </c>
      <c r="C135" s="50" t="s">
        <v>317</v>
      </c>
      <c r="D135" s="242">
        <v>102417.36</v>
      </c>
      <c r="E135" s="242">
        <v>106223.75</v>
      </c>
      <c r="F135" s="52">
        <f t="shared" si="31"/>
        <v>103.71654766340394</v>
      </c>
    </row>
    <row r="136" spans="1:6" ht="22.8" x14ac:dyDescent="0.2">
      <c r="A136" s="53">
        <v>6712</v>
      </c>
      <c r="B136" s="232" t="s">
        <v>318</v>
      </c>
      <c r="C136" s="50" t="s">
        <v>319</v>
      </c>
      <c r="D136" s="242">
        <v>1905.79</v>
      </c>
      <c r="E136" s="242">
        <v>4669.6000000000004</v>
      </c>
      <c r="F136" s="52">
        <f t="shared" si="31"/>
        <v>245.02174951070162</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791995.42000000016</v>
      </c>
      <c r="E151" s="51">
        <f t="shared" si="35"/>
        <v>972640.6</v>
      </c>
      <c r="F151" s="52">
        <f t="shared" si="31"/>
        <v>122.80886674824455</v>
      </c>
    </row>
    <row r="152" spans="1:6" ht="12.75" customHeight="1" x14ac:dyDescent="0.2">
      <c r="A152" s="53">
        <v>31</v>
      </c>
      <c r="B152" s="85" t="s">
        <v>349</v>
      </c>
      <c r="C152" s="50" t="s">
        <v>35</v>
      </c>
      <c r="D152" s="51">
        <f t="shared" ref="D152:E152" si="36">D153+D158+D159</f>
        <v>690757.3</v>
      </c>
      <c r="E152" s="51">
        <f t="shared" si="36"/>
        <v>872752.63</v>
      </c>
      <c r="F152" s="52">
        <f t="shared" si="31"/>
        <v>126.34721775651158</v>
      </c>
    </row>
    <row r="153" spans="1:6" ht="12.75" customHeight="1" x14ac:dyDescent="0.2">
      <c r="A153" s="53">
        <v>311</v>
      </c>
      <c r="B153" s="85" t="s">
        <v>350</v>
      </c>
      <c r="C153" s="50" t="s">
        <v>351</v>
      </c>
      <c r="D153" s="51">
        <f t="shared" ref="D153:E153" si="37">SUM(D154:D157)</f>
        <v>565266.66</v>
      </c>
      <c r="E153" s="51">
        <f t="shared" si="37"/>
        <v>718319.18</v>
      </c>
      <c r="F153" s="52">
        <f t="shared" si="31"/>
        <v>127.07616260262016</v>
      </c>
    </row>
    <row r="154" spans="1:6" ht="12.75" customHeight="1" x14ac:dyDescent="0.2">
      <c r="A154" s="53">
        <v>3111</v>
      </c>
      <c r="B154" s="85" t="s">
        <v>352</v>
      </c>
      <c r="C154" s="50" t="s">
        <v>353</v>
      </c>
      <c r="D154" s="242">
        <v>559538.87</v>
      </c>
      <c r="E154" s="242">
        <v>706377.02</v>
      </c>
      <c r="F154" s="52">
        <f t="shared" si="31"/>
        <v>126.24270767819938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5727.79</v>
      </c>
      <c r="E156" s="242">
        <v>11942.16</v>
      </c>
      <c r="F156" s="52">
        <f t="shared" si="31"/>
        <v>208.4950740163309</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32025.4</v>
      </c>
      <c r="E158" s="242">
        <v>35567.089999999997</v>
      </c>
      <c r="F158" s="52">
        <f t="shared" si="31"/>
        <v>111.05900316623678</v>
      </c>
    </row>
    <row r="159" spans="1:6" ht="12.75" customHeight="1" x14ac:dyDescent="0.2">
      <c r="A159" s="53">
        <v>313</v>
      </c>
      <c r="B159" s="85" t="s">
        <v>362</v>
      </c>
      <c r="C159" s="50" t="s">
        <v>363</v>
      </c>
      <c r="D159" s="51">
        <f t="shared" ref="D159:E159" si="38">SUM(D160:D162)</f>
        <v>93465.24</v>
      </c>
      <c r="E159" s="51">
        <f t="shared" si="38"/>
        <v>118866.36</v>
      </c>
      <c r="F159" s="52">
        <f t="shared" si="31"/>
        <v>127.17707673997305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93456.61</v>
      </c>
      <c r="E161" s="242">
        <v>118866.36</v>
      </c>
      <c r="F161" s="52">
        <f t="shared" si="31"/>
        <v>127.18882056603593</v>
      </c>
    </row>
    <row r="162" spans="1:6" ht="12.75" customHeight="1" x14ac:dyDescent="0.2">
      <c r="A162" s="53">
        <v>3133</v>
      </c>
      <c r="B162" s="85" t="s">
        <v>367</v>
      </c>
      <c r="C162" s="50" t="s">
        <v>368</v>
      </c>
      <c r="D162" s="242">
        <v>8.6300000000000008</v>
      </c>
      <c r="E162" s="242">
        <v>0</v>
      </c>
      <c r="F162" s="52">
        <f t="shared" si="31"/>
        <v>0</v>
      </c>
    </row>
    <row r="163" spans="1:6" ht="12.75" customHeight="1" x14ac:dyDescent="0.2">
      <c r="A163" s="53">
        <v>32</v>
      </c>
      <c r="B163" s="85" t="s">
        <v>369</v>
      </c>
      <c r="C163" s="50" t="s">
        <v>370</v>
      </c>
      <c r="D163" s="51">
        <f t="shared" ref="D163:E163" si="39">D164+D169+D177+D187+D188</f>
        <v>99192.530000000013</v>
      </c>
      <c r="E163" s="51">
        <f t="shared" si="39"/>
        <v>98532.87000000001</v>
      </c>
      <c r="F163" s="52">
        <f t="shared" si="31"/>
        <v>99.334970082928621</v>
      </c>
    </row>
    <row r="164" spans="1:6" ht="12.75" customHeight="1" x14ac:dyDescent="0.2">
      <c r="A164" s="53">
        <v>321</v>
      </c>
      <c r="B164" s="85" t="s">
        <v>371</v>
      </c>
      <c r="C164" s="50" t="s">
        <v>372</v>
      </c>
      <c r="D164" s="51">
        <f t="shared" ref="D164:E164" si="40">SUM(D165:D168)</f>
        <v>27932.720000000001</v>
      </c>
      <c r="E164" s="51">
        <f t="shared" si="40"/>
        <v>30745.99</v>
      </c>
      <c r="F164" s="52">
        <f t="shared" si="31"/>
        <v>110.07159345742197</v>
      </c>
    </row>
    <row r="165" spans="1:6" ht="12.75" customHeight="1" x14ac:dyDescent="0.2">
      <c r="A165" s="53">
        <v>3211</v>
      </c>
      <c r="B165" s="85" t="s">
        <v>373</v>
      </c>
      <c r="C165" s="50" t="s">
        <v>374</v>
      </c>
      <c r="D165" s="242">
        <v>3521.88</v>
      </c>
      <c r="E165" s="242">
        <v>7002.59</v>
      </c>
      <c r="F165" s="52">
        <f t="shared" si="31"/>
        <v>198.83102206775928</v>
      </c>
    </row>
    <row r="166" spans="1:6" ht="12.75" customHeight="1" x14ac:dyDescent="0.2">
      <c r="A166" s="53">
        <v>3212</v>
      </c>
      <c r="B166" s="85" t="s">
        <v>375</v>
      </c>
      <c r="C166" s="50" t="s">
        <v>376</v>
      </c>
      <c r="D166" s="242">
        <v>23046.34</v>
      </c>
      <c r="E166" s="242">
        <v>22482.9</v>
      </c>
      <c r="F166" s="52">
        <f t="shared" si="31"/>
        <v>97.555186637010479</v>
      </c>
    </row>
    <row r="167" spans="1:6" ht="12.75" customHeight="1" x14ac:dyDescent="0.2">
      <c r="A167" s="53">
        <v>3213</v>
      </c>
      <c r="B167" s="85" t="s">
        <v>377</v>
      </c>
      <c r="C167" s="50" t="s">
        <v>378</v>
      </c>
      <c r="D167" s="242">
        <v>1328.5</v>
      </c>
      <c r="E167" s="242">
        <v>882</v>
      </c>
      <c r="F167" s="52">
        <f t="shared" si="31"/>
        <v>66.390666164847573</v>
      </c>
    </row>
    <row r="168" spans="1:6" ht="12.75" customHeight="1" x14ac:dyDescent="0.2">
      <c r="A168" s="53">
        <v>3214</v>
      </c>
      <c r="B168" s="85" t="s">
        <v>379</v>
      </c>
      <c r="C168" s="50" t="s">
        <v>380</v>
      </c>
      <c r="D168" s="242">
        <v>36</v>
      </c>
      <c r="E168" s="242">
        <v>378.5</v>
      </c>
      <c r="F168" s="52">
        <f t="shared" si="31"/>
        <v>1051.3888888888889</v>
      </c>
    </row>
    <row r="169" spans="1:6" ht="12.75" customHeight="1" x14ac:dyDescent="0.2">
      <c r="A169" s="53">
        <v>322</v>
      </c>
      <c r="B169" s="85" t="s">
        <v>381</v>
      </c>
      <c r="C169" s="50" t="s">
        <v>382</v>
      </c>
      <c r="D169" s="51">
        <f t="shared" ref="D169:E169" si="41">SUM(D170:D176)</f>
        <v>30870.480000000003</v>
      </c>
      <c r="E169" s="51">
        <f t="shared" si="41"/>
        <v>29772.709999999995</v>
      </c>
      <c r="F169" s="52">
        <f t="shared" si="31"/>
        <v>96.443949041284725</v>
      </c>
    </row>
    <row r="170" spans="1:6" ht="12.75" customHeight="1" x14ac:dyDescent="0.2">
      <c r="A170" s="53">
        <v>3221</v>
      </c>
      <c r="B170" s="85" t="s">
        <v>383</v>
      </c>
      <c r="C170" s="50" t="s">
        <v>384</v>
      </c>
      <c r="D170" s="242">
        <v>7997.69</v>
      </c>
      <c r="E170" s="242">
        <v>3937.22</v>
      </c>
      <c r="F170" s="52">
        <f t="shared" si="31"/>
        <v>49.229465008021066</v>
      </c>
    </row>
    <row r="171" spans="1:6" ht="12.75" customHeight="1" x14ac:dyDescent="0.2">
      <c r="A171" s="53">
        <v>3222</v>
      </c>
      <c r="B171" s="85" t="s">
        <v>385</v>
      </c>
      <c r="C171" s="50" t="s">
        <v>386</v>
      </c>
      <c r="D171" s="242">
        <v>8877.4699999999993</v>
      </c>
      <c r="E171" s="242">
        <v>12106.85</v>
      </c>
      <c r="F171" s="52">
        <f t="shared" si="31"/>
        <v>136.37725613265943</v>
      </c>
    </row>
    <row r="172" spans="1:6" ht="12.75" customHeight="1" x14ac:dyDescent="0.2">
      <c r="A172" s="53">
        <v>3223</v>
      </c>
      <c r="B172" s="85" t="s">
        <v>387</v>
      </c>
      <c r="C172" s="50" t="s">
        <v>388</v>
      </c>
      <c r="D172" s="242">
        <v>12097.49</v>
      </c>
      <c r="E172" s="242">
        <v>10075.049999999999</v>
      </c>
      <c r="F172" s="52">
        <f t="shared" si="31"/>
        <v>83.282151917463864</v>
      </c>
    </row>
    <row r="173" spans="1:6" ht="12.75" customHeight="1" x14ac:dyDescent="0.2">
      <c r="A173" s="53">
        <v>3224</v>
      </c>
      <c r="B173" s="85" t="s">
        <v>389</v>
      </c>
      <c r="C173" s="50" t="s">
        <v>390</v>
      </c>
      <c r="D173" s="242">
        <v>306.68</v>
      </c>
      <c r="E173" s="242">
        <v>2162.23</v>
      </c>
      <c r="F173" s="52">
        <f t="shared" si="31"/>
        <v>705.04434589800451</v>
      </c>
    </row>
    <row r="174" spans="1:6" ht="12.75" customHeight="1" x14ac:dyDescent="0.2">
      <c r="A174" s="53">
        <v>3225</v>
      </c>
      <c r="B174" s="85" t="s">
        <v>391</v>
      </c>
      <c r="C174" s="50" t="s">
        <v>392</v>
      </c>
      <c r="D174" s="242">
        <v>1083.1500000000001</v>
      </c>
      <c r="E174" s="242">
        <v>1427.76</v>
      </c>
      <c r="F174" s="52">
        <f t="shared" si="31"/>
        <v>131.81553801412548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508</v>
      </c>
      <c r="E176" s="242">
        <v>63.6</v>
      </c>
      <c r="F176" s="52">
        <f t="shared" si="31"/>
        <v>12.51968503937008</v>
      </c>
    </row>
    <row r="177" spans="1:6" ht="12.75" customHeight="1" x14ac:dyDescent="0.2">
      <c r="A177" s="53">
        <v>323</v>
      </c>
      <c r="B177" s="85" t="s">
        <v>397</v>
      </c>
      <c r="C177" s="50" t="s">
        <v>398</v>
      </c>
      <c r="D177" s="51">
        <f t="shared" ref="D177:E177" si="42">SUM(D178:D186)</f>
        <v>39648.130000000005</v>
      </c>
      <c r="E177" s="51">
        <f t="shared" si="42"/>
        <v>37525.71</v>
      </c>
      <c r="F177" s="52">
        <f t="shared" si="31"/>
        <v>94.646859763625656</v>
      </c>
    </row>
    <row r="178" spans="1:6" ht="12.75" customHeight="1" x14ac:dyDescent="0.2">
      <c r="A178" s="53">
        <v>3231</v>
      </c>
      <c r="B178" s="85" t="s">
        <v>399</v>
      </c>
      <c r="C178" s="50" t="s">
        <v>400</v>
      </c>
      <c r="D178" s="242">
        <v>5891.59</v>
      </c>
      <c r="E178" s="242">
        <v>6111.37</v>
      </c>
      <c r="F178" s="52">
        <f t="shared" si="31"/>
        <v>103.73040214950461</v>
      </c>
    </row>
    <row r="179" spans="1:6" ht="12.75" customHeight="1" x14ac:dyDescent="0.2">
      <c r="A179" s="53">
        <v>3232</v>
      </c>
      <c r="B179" s="85" t="s">
        <v>401</v>
      </c>
      <c r="C179" s="50" t="s">
        <v>402</v>
      </c>
      <c r="D179" s="242">
        <v>11217.29</v>
      </c>
      <c r="E179" s="242">
        <v>7406.78</v>
      </c>
      <c r="F179" s="52">
        <f t="shared" si="31"/>
        <v>66.030030426243769</v>
      </c>
    </row>
    <row r="180" spans="1:6" ht="12.75" customHeight="1" x14ac:dyDescent="0.2">
      <c r="A180" s="53">
        <v>3233</v>
      </c>
      <c r="B180" s="85" t="s">
        <v>403</v>
      </c>
      <c r="C180" s="50" t="s">
        <v>404</v>
      </c>
      <c r="D180" s="242">
        <v>0</v>
      </c>
      <c r="E180" s="242">
        <v>860</v>
      </c>
      <c r="F180" s="52" t="str">
        <f t="shared" si="31"/>
        <v>-</v>
      </c>
    </row>
    <row r="181" spans="1:6" ht="12.75" customHeight="1" x14ac:dyDescent="0.2">
      <c r="A181" s="53">
        <v>3234</v>
      </c>
      <c r="B181" s="85" t="s">
        <v>405</v>
      </c>
      <c r="C181" s="50" t="s">
        <v>406</v>
      </c>
      <c r="D181" s="242">
        <v>6117.11</v>
      </c>
      <c r="E181" s="242">
        <v>6233.74</v>
      </c>
      <c r="F181" s="52">
        <f t="shared" si="31"/>
        <v>101.9066193022522</v>
      </c>
    </row>
    <row r="182" spans="1:6" ht="12.75" customHeight="1" x14ac:dyDescent="0.2">
      <c r="A182" s="53">
        <v>3235</v>
      </c>
      <c r="B182" s="85" t="s">
        <v>407</v>
      </c>
      <c r="C182" s="50" t="s">
        <v>408</v>
      </c>
      <c r="D182" s="242">
        <v>8033.71</v>
      </c>
      <c r="E182" s="242">
        <v>9188.82</v>
      </c>
      <c r="F182" s="52">
        <f t="shared" si="31"/>
        <v>114.37828848688838</v>
      </c>
    </row>
    <row r="183" spans="1:6" ht="12.75" customHeight="1" x14ac:dyDescent="0.2">
      <c r="A183" s="53">
        <v>3236</v>
      </c>
      <c r="B183" s="85" t="s">
        <v>409</v>
      </c>
      <c r="C183" s="50" t="s">
        <v>410</v>
      </c>
      <c r="D183" s="242">
        <v>2042.64</v>
      </c>
      <c r="E183" s="242">
        <v>1985.7</v>
      </c>
      <c r="F183" s="52">
        <f t="shared" si="31"/>
        <v>97.212430971683702</v>
      </c>
    </row>
    <row r="184" spans="1:6" ht="12.75" customHeight="1" x14ac:dyDescent="0.2">
      <c r="A184" s="53">
        <v>3237</v>
      </c>
      <c r="B184" s="85" t="s">
        <v>411</v>
      </c>
      <c r="C184" s="50" t="s">
        <v>412</v>
      </c>
      <c r="D184" s="242">
        <v>1355.3</v>
      </c>
      <c r="E184" s="242">
        <v>792.86</v>
      </c>
      <c r="F184" s="52">
        <f t="shared" si="31"/>
        <v>58.500700951818786</v>
      </c>
    </row>
    <row r="185" spans="1:6" ht="12.75" customHeight="1" x14ac:dyDescent="0.2">
      <c r="A185" s="53">
        <v>3238</v>
      </c>
      <c r="B185" s="85" t="s">
        <v>413</v>
      </c>
      <c r="C185" s="50" t="s">
        <v>414</v>
      </c>
      <c r="D185" s="242">
        <v>2649.72</v>
      </c>
      <c r="E185" s="242">
        <v>2852.3</v>
      </c>
      <c r="F185" s="52">
        <f t="shared" si="31"/>
        <v>107.64533611098533</v>
      </c>
    </row>
    <row r="186" spans="1:6" ht="12.75" customHeight="1" x14ac:dyDescent="0.2">
      <c r="A186" s="53">
        <v>3239</v>
      </c>
      <c r="B186" s="85" t="s">
        <v>415</v>
      </c>
      <c r="C186" s="50" t="s">
        <v>416</v>
      </c>
      <c r="D186" s="242">
        <v>2340.77</v>
      </c>
      <c r="E186" s="242">
        <v>2094.14</v>
      </c>
      <c r="F186" s="52">
        <f t="shared" si="31"/>
        <v>89.463723475608447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741.2</v>
      </c>
      <c r="E188" s="51">
        <f t="shared" si="43"/>
        <v>488.46</v>
      </c>
      <c r="F188" s="52">
        <f t="shared" si="31"/>
        <v>65.901241230437122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229.25</v>
      </c>
      <c r="E191" s="242">
        <v>125.92</v>
      </c>
      <c r="F191" s="52">
        <f t="shared" si="31"/>
        <v>54.92693565976009</v>
      </c>
    </row>
    <row r="192" spans="1:6" ht="12.75" customHeight="1" x14ac:dyDescent="0.2">
      <c r="A192" s="53">
        <v>3294</v>
      </c>
      <c r="B192" s="85" t="s">
        <v>427</v>
      </c>
      <c r="C192" s="50" t="s">
        <v>428</v>
      </c>
      <c r="D192" s="242">
        <v>35</v>
      </c>
      <c r="E192" s="242">
        <v>35</v>
      </c>
      <c r="F192" s="52">
        <f t="shared" si="31"/>
        <v>100</v>
      </c>
    </row>
    <row r="193" spans="1:6" ht="12.75" customHeight="1" x14ac:dyDescent="0.2">
      <c r="A193" s="53">
        <v>3295</v>
      </c>
      <c r="B193" s="85" t="s">
        <v>429</v>
      </c>
      <c r="C193" s="50" t="s">
        <v>430</v>
      </c>
      <c r="D193" s="242">
        <v>33.18</v>
      </c>
      <c r="E193" s="242">
        <v>151.97999999999999</v>
      </c>
      <c r="F193" s="52">
        <f t="shared" si="31"/>
        <v>458.04701627486429</v>
      </c>
    </row>
    <row r="194" spans="1:6" ht="12.75" customHeight="1" x14ac:dyDescent="0.2">
      <c r="A194" s="53" t="s">
        <v>431</v>
      </c>
      <c r="B194" s="85" t="s">
        <v>432</v>
      </c>
      <c r="C194" s="50" t="s">
        <v>431</v>
      </c>
      <c r="D194" s="242">
        <v>290.33</v>
      </c>
      <c r="E194" s="242">
        <v>0</v>
      </c>
      <c r="F194" s="52">
        <f t="shared" si="31"/>
        <v>0</v>
      </c>
    </row>
    <row r="195" spans="1:6" ht="12.75" customHeight="1" x14ac:dyDescent="0.2">
      <c r="A195" s="53">
        <v>3299</v>
      </c>
      <c r="B195" s="85" t="s">
        <v>433</v>
      </c>
      <c r="C195" s="50" t="s">
        <v>434</v>
      </c>
      <c r="D195" s="242">
        <v>153.44</v>
      </c>
      <c r="E195" s="242">
        <v>175.56</v>
      </c>
      <c r="F195" s="52">
        <f t="shared" si="31"/>
        <v>114.41605839416059</v>
      </c>
    </row>
    <row r="196" spans="1:6" ht="12.75" customHeight="1" x14ac:dyDescent="0.2">
      <c r="A196" s="53">
        <v>34</v>
      </c>
      <c r="B196" s="232" t="s">
        <v>435</v>
      </c>
      <c r="C196" s="50" t="s">
        <v>436</v>
      </c>
      <c r="D196" s="51">
        <f t="shared" ref="D196:E196" si="44">D197+D202+D210</f>
        <v>431.78</v>
      </c>
      <c r="E196" s="51">
        <f t="shared" si="44"/>
        <v>212.1</v>
      </c>
      <c r="F196" s="52">
        <f t="shared" si="31"/>
        <v>49.122238176849322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431.78</v>
      </c>
      <c r="E210" s="51">
        <f t="shared" si="47"/>
        <v>212.1</v>
      </c>
      <c r="F210" s="52">
        <f t="shared" si="31"/>
        <v>49.122238176849322</v>
      </c>
    </row>
    <row r="211" spans="1:6" ht="12.75" customHeight="1" x14ac:dyDescent="0.2">
      <c r="A211" s="53">
        <v>3431</v>
      </c>
      <c r="B211" s="232" t="s">
        <v>465</v>
      </c>
      <c r="C211" s="50" t="s">
        <v>466</v>
      </c>
      <c r="D211" s="242">
        <v>193.31</v>
      </c>
      <c r="E211" s="242">
        <v>212.1</v>
      </c>
      <c r="F211" s="52">
        <f t="shared" si="31"/>
        <v>109.72013863742175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238.47</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1613.8100000000002</v>
      </c>
      <c r="E263" s="51">
        <f t="shared" si="68"/>
        <v>1143</v>
      </c>
      <c r="F263" s="52">
        <f t="shared" ref="F263:F267" si="69">IF(D263&lt;&gt;0,IF(E263/D263&gt;=100,"&gt;&gt;100",E263/D263*100),"-")</f>
        <v>70.826181520749032</v>
      </c>
    </row>
    <row r="264" spans="1:6" ht="12.75" customHeight="1" x14ac:dyDescent="0.2">
      <c r="A264" s="53">
        <v>381</v>
      </c>
      <c r="B264" s="85" t="s">
        <v>567</v>
      </c>
      <c r="C264" s="50" t="s">
        <v>568</v>
      </c>
      <c r="D264" s="51">
        <f t="shared" ref="D264:E264" si="70">SUM(D265:D267)</f>
        <v>1171.1400000000001</v>
      </c>
      <c r="E264" s="51">
        <f t="shared" si="70"/>
        <v>1143</v>
      </c>
      <c r="F264" s="52">
        <f t="shared" si="69"/>
        <v>97.597212971976006</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1171.1400000000001</v>
      </c>
      <c r="E266" s="242">
        <v>1143</v>
      </c>
      <c r="F266" s="52">
        <f t="shared" si="69"/>
        <v>97.597212971976006</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442.67</v>
      </c>
      <c r="E273" s="51">
        <f t="shared" si="73"/>
        <v>0</v>
      </c>
      <c r="F273" s="52">
        <f t="shared" ref="F273:F284" si="74">IF(D273&lt;&gt;0,IF(E273/D273&gt;=100,"&gt;&gt;100",E273/D273*100),"-")</f>
        <v>0</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442.67</v>
      </c>
      <c r="E278" s="242">
        <v>0</v>
      </c>
      <c r="F278" s="52">
        <f t="shared" si="74"/>
        <v>0</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791995.42000000016</v>
      </c>
      <c r="E289" s="51">
        <f t="shared" si="79"/>
        <v>972640.6</v>
      </c>
      <c r="F289" s="52">
        <f t="shared" si="76"/>
        <v>122.80886674824455</v>
      </c>
    </row>
    <row r="290" spans="1:6" ht="12.75" customHeight="1" x14ac:dyDescent="0.2">
      <c r="A290" s="53" t="s">
        <v>608</v>
      </c>
      <c r="B290" s="85" t="s">
        <v>619</v>
      </c>
      <c r="C290" s="50" t="s">
        <v>620</v>
      </c>
      <c r="D290" s="51">
        <f>IF(D6&gt;=D289,D6-D289,0)</f>
        <v>6982.5699999999488</v>
      </c>
      <c r="E290" s="51">
        <f>IF(E6&gt;=E289,E6-E289,0)</f>
        <v>8393.1800000000512</v>
      </c>
      <c r="F290" s="52">
        <f t="shared" si="76"/>
        <v>120.20187409506977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227.78</v>
      </c>
      <c r="E292" s="242">
        <v>1903.97</v>
      </c>
      <c r="F292" s="52">
        <f t="shared" si="76"/>
        <v>835.88111335499173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4799.3799999999992</v>
      </c>
      <c r="E350" s="51">
        <f t="shared" si="95"/>
        <v>6140.01</v>
      </c>
      <c r="F350" s="52">
        <f t="shared" si="81"/>
        <v>127.93339973079858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4799.3799999999992</v>
      </c>
      <c r="E363" s="51">
        <f t="shared" si="99"/>
        <v>6140.01</v>
      </c>
      <c r="F363" s="52">
        <f t="shared" si="81"/>
        <v>127.93339973079858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4148.4799999999996</v>
      </c>
      <c r="E369" s="51">
        <f t="shared" si="101"/>
        <v>5546.6</v>
      </c>
      <c r="F369" s="52">
        <f t="shared" si="81"/>
        <v>133.70198241283558</v>
      </c>
    </row>
    <row r="370" spans="1:6" ht="12.75" customHeight="1" x14ac:dyDescent="0.2">
      <c r="A370" s="53">
        <v>4221</v>
      </c>
      <c r="B370" s="85" t="s">
        <v>674</v>
      </c>
      <c r="C370" s="50" t="s">
        <v>766</v>
      </c>
      <c r="D370" s="242">
        <v>0</v>
      </c>
      <c r="E370" s="242">
        <v>2169.6</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4148.4799999999996</v>
      </c>
      <c r="E376" s="242">
        <v>3377</v>
      </c>
      <c r="F376" s="52">
        <f t="shared" si="81"/>
        <v>81.40330916383833</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650.9</v>
      </c>
      <c r="E383" s="51">
        <f t="shared" si="103"/>
        <v>593.41</v>
      </c>
      <c r="F383" s="52">
        <f t="shared" si="81"/>
        <v>91.167614072822246</v>
      </c>
    </row>
    <row r="384" spans="1:6" ht="12.75" customHeight="1" x14ac:dyDescent="0.2">
      <c r="A384" s="53">
        <v>4241</v>
      </c>
      <c r="B384" s="85" t="s">
        <v>783</v>
      </c>
      <c r="C384" s="50" t="s">
        <v>784</v>
      </c>
      <c r="D384" s="242">
        <v>650.9</v>
      </c>
      <c r="E384" s="242">
        <v>593.41</v>
      </c>
      <c r="F384" s="52">
        <f t="shared" si="81"/>
        <v>91.167614072822246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4799.3799999999992</v>
      </c>
      <c r="E408" s="51">
        <f t="shared" si="111"/>
        <v>6140.01</v>
      </c>
      <c r="F408" s="52">
        <f t="shared" si="81"/>
        <v>127.93339973079858</v>
      </c>
    </row>
    <row r="409" spans="1:6" ht="12.75" customHeight="1" x14ac:dyDescent="0.2">
      <c r="A409" s="53">
        <v>92212</v>
      </c>
      <c r="B409" s="85" t="s">
        <v>823</v>
      </c>
      <c r="C409" s="50" t="s">
        <v>824</v>
      </c>
      <c r="D409" s="242">
        <v>0</v>
      </c>
      <c r="E409" s="242">
        <v>507</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798977.99000000011</v>
      </c>
      <c r="E412" s="51">
        <f>E6+E298</f>
        <v>981033.78</v>
      </c>
      <c r="F412" s="52">
        <f t="shared" si="81"/>
        <v>122.7860832561858</v>
      </c>
    </row>
    <row r="413" spans="1:6" ht="12.75" customHeight="1" x14ac:dyDescent="0.2">
      <c r="A413" s="53" t="s">
        <v>608</v>
      </c>
      <c r="B413" s="85" t="s">
        <v>831</v>
      </c>
      <c r="C413" s="50" t="s">
        <v>832</v>
      </c>
      <c r="D413" s="51">
        <f t="shared" ref="D413:E413" si="112">D289+D350</f>
        <v>796794.80000000016</v>
      </c>
      <c r="E413" s="51">
        <f t="shared" si="112"/>
        <v>978780.61</v>
      </c>
      <c r="F413" s="52">
        <f t="shared" si="81"/>
        <v>122.83973364284002</v>
      </c>
    </row>
    <row r="414" spans="1:6" ht="12.75" customHeight="1" x14ac:dyDescent="0.2">
      <c r="A414" s="53" t="s">
        <v>608</v>
      </c>
      <c r="B414" s="85" t="s">
        <v>833</v>
      </c>
      <c r="C414" s="50" t="s">
        <v>834</v>
      </c>
      <c r="D414" s="51">
        <f t="shared" ref="D414:E414" si="113">IF(D412&gt;=D413,D412-D413,0)</f>
        <v>2183.1899999999441</v>
      </c>
      <c r="E414" s="51">
        <f t="shared" si="113"/>
        <v>2253.1700000000419</v>
      </c>
      <c r="F414" s="52">
        <f t="shared" si="81"/>
        <v>103.20540127062232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227.78</v>
      </c>
      <c r="E416" s="51">
        <f t="shared" si="115"/>
        <v>2410.9700000000003</v>
      </c>
      <c r="F416" s="52">
        <f t="shared" si="81"/>
        <v>1058.4643076652912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798977.99000000011</v>
      </c>
      <c r="E639" s="51">
        <f t="shared" si="180"/>
        <v>981033.78</v>
      </c>
      <c r="F639" s="52">
        <f t="shared" si="119"/>
        <v>122.7860832561858</v>
      </c>
    </row>
    <row r="640" spans="1:6" ht="12.75" customHeight="1" x14ac:dyDescent="0.2">
      <c r="A640" s="53" t="s">
        <v>608</v>
      </c>
      <c r="B640" s="85" t="s">
        <v>1277</v>
      </c>
      <c r="C640" s="50" t="s">
        <v>1278</v>
      </c>
      <c r="D640" s="51">
        <f t="shared" ref="D640:E640" si="181">D413+D528</f>
        <v>796794.80000000016</v>
      </c>
      <c r="E640" s="51">
        <f t="shared" si="181"/>
        <v>978780.61</v>
      </c>
      <c r="F640" s="52">
        <f t="shared" si="119"/>
        <v>122.83973364284002</v>
      </c>
    </row>
    <row r="641" spans="1:6" ht="12.75" customHeight="1" x14ac:dyDescent="0.2">
      <c r="A641" s="53" t="s">
        <v>608</v>
      </c>
      <c r="B641" s="85" t="s">
        <v>1279</v>
      </c>
      <c r="C641" s="50" t="s">
        <v>1280</v>
      </c>
      <c r="D641" s="51">
        <f t="shared" ref="D641:E641" si="182">IF(D639&gt;=D640,D639-D640,0)</f>
        <v>2183.1899999999441</v>
      </c>
      <c r="E641" s="51">
        <f t="shared" si="182"/>
        <v>2253.1700000000419</v>
      </c>
      <c r="F641" s="52">
        <f t="shared" si="119"/>
        <v>103.20540127062232</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227.78</v>
      </c>
      <c r="E643" s="51">
        <f t="shared" si="184"/>
        <v>2410.9700000000003</v>
      </c>
      <c r="F643" s="52">
        <f t="shared" si="119"/>
        <v>1058.4643076652912</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2410.9699999999443</v>
      </c>
      <c r="E645" s="51">
        <f t="shared" si="186"/>
        <v>4664.1400000000422</v>
      </c>
      <c r="F645" s="52">
        <f t="shared" si="119"/>
        <v>193.45491648590195</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62553.440000000002</v>
      </c>
      <c r="E647" s="243">
        <v>75131.070000000007</v>
      </c>
      <c r="F647" s="57">
        <f t="shared" si="119"/>
        <v>120.10701569729818</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3556.53</v>
      </c>
      <c r="E649" s="242">
        <v>7242.42</v>
      </c>
      <c r="F649" s="52">
        <f t="shared" ref="F649:F724" si="188">IF(D649&lt;&gt;0,IF(E649/D649&gt;=100,"&gt;&gt;100",E649/D649*100),"-")</f>
        <v>203.6372531653044</v>
      </c>
    </row>
    <row r="650" spans="1:6" ht="12.75" customHeight="1" x14ac:dyDescent="0.2">
      <c r="A650" s="53" t="s">
        <v>1296</v>
      </c>
      <c r="B650" s="85" t="s">
        <v>1297</v>
      </c>
      <c r="C650" s="50" t="s">
        <v>1296</v>
      </c>
      <c r="D650" s="242">
        <v>57892.99</v>
      </c>
      <c r="E650" s="242">
        <v>71480.460000000006</v>
      </c>
      <c r="F650" s="52">
        <f t="shared" si="188"/>
        <v>123.46997451677657</v>
      </c>
    </row>
    <row r="651" spans="1:6" ht="12.75" customHeight="1" x14ac:dyDescent="0.2">
      <c r="A651" s="53" t="s">
        <v>1298</v>
      </c>
      <c r="B651" s="85" t="s">
        <v>1299</v>
      </c>
      <c r="C651" s="50" t="s">
        <v>1298</v>
      </c>
      <c r="D651" s="242">
        <v>54207.1</v>
      </c>
      <c r="E651" s="242">
        <v>70032.009999999995</v>
      </c>
      <c r="F651" s="52">
        <f t="shared" si="188"/>
        <v>129.19342669133746</v>
      </c>
    </row>
    <row r="652" spans="1:6" ht="22.8" x14ac:dyDescent="0.2">
      <c r="A652" s="53">
        <v>11</v>
      </c>
      <c r="B652" s="85" t="s">
        <v>1300</v>
      </c>
      <c r="C652" s="50" t="s">
        <v>1301</v>
      </c>
      <c r="D652" s="51">
        <f t="shared" ref="D652:E652" si="189">+D649+D650-D651</f>
        <v>7242.4199999999983</v>
      </c>
      <c r="E652" s="51">
        <f t="shared" si="189"/>
        <v>8690.8700000000099</v>
      </c>
      <c r="F652" s="52">
        <f t="shared" si="188"/>
        <v>119.99953054365821</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35</v>
      </c>
      <c r="E654" s="262">
        <v>36</v>
      </c>
      <c r="F654" s="52">
        <f t="shared" si="188"/>
        <v>102.85714285714285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28</v>
      </c>
      <c r="E656" s="262">
        <v>29</v>
      </c>
      <c r="F656" s="52">
        <f t="shared" si="188"/>
        <v>103.57142857142858</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681808.98</v>
      </c>
      <c r="E675" s="242">
        <v>854384.55</v>
      </c>
      <c r="F675" s="52">
        <f t="shared" si="188"/>
        <v>125.31142520299454</v>
      </c>
    </row>
    <row r="676" spans="1:6" ht="22.8" x14ac:dyDescent="0.2">
      <c r="A676" s="53">
        <v>63613</v>
      </c>
      <c r="B676" s="232" t="s">
        <v>1349</v>
      </c>
      <c r="C676" s="50" t="s">
        <v>1350</v>
      </c>
      <c r="D676" s="242">
        <v>2326.3000000000002</v>
      </c>
      <c r="E676" s="242">
        <v>2000</v>
      </c>
      <c r="F676" s="52">
        <f t="shared" si="188"/>
        <v>85.973434208829474</v>
      </c>
    </row>
    <row r="677" spans="1:6" ht="22.8" x14ac:dyDescent="0.2">
      <c r="A677" s="53">
        <v>63622</v>
      </c>
      <c r="B677" s="232" t="s">
        <v>1351</v>
      </c>
      <c r="C677" s="50" t="s">
        <v>1352</v>
      </c>
      <c r="D677" s="242">
        <v>650.9</v>
      </c>
      <c r="E677" s="242">
        <v>593.41</v>
      </c>
      <c r="F677" s="52">
        <f t="shared" si="188"/>
        <v>91.167614072822246</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2973.08</v>
      </c>
      <c r="E710" s="242">
        <v>6992</v>
      </c>
      <c r="F710" s="52">
        <f t="shared" si="188"/>
        <v>235.17698817388029</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1482.15</v>
      </c>
      <c r="E712" s="242">
        <v>0</v>
      </c>
      <c r="F712" s="52">
        <f t="shared" si="188"/>
        <v>0</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2072.4299999999998</v>
      </c>
      <c r="E716" s="242">
        <v>6465.05</v>
      </c>
      <c r="F716" s="52">
        <f t="shared" si="188"/>
        <v>311.95504793889302</v>
      </c>
    </row>
    <row r="717" spans="1:6" ht="12.75" customHeight="1" x14ac:dyDescent="0.2">
      <c r="A717" s="53">
        <v>31215</v>
      </c>
      <c r="B717" s="85" t="s">
        <v>1413</v>
      </c>
      <c r="C717" s="50" t="s">
        <v>1414</v>
      </c>
      <c r="D717" s="242">
        <v>1857.21</v>
      </c>
      <c r="E717" s="242">
        <v>882.88</v>
      </c>
      <c r="F717" s="52">
        <f t="shared" si="188"/>
        <v>47.537973627107327</v>
      </c>
    </row>
    <row r="718" spans="1:6" ht="12.75" customHeight="1" x14ac:dyDescent="0.2">
      <c r="A718" s="53">
        <v>32121</v>
      </c>
      <c r="B718" s="85" t="s">
        <v>1415</v>
      </c>
      <c r="C718" s="50" t="s">
        <v>1416</v>
      </c>
      <c r="D718" s="242">
        <v>23046.34</v>
      </c>
      <c r="E718" s="242">
        <v>22482.9</v>
      </c>
      <c r="F718" s="52">
        <f t="shared" si="188"/>
        <v>97.555186637010479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2042.64</v>
      </c>
      <c r="E720" s="242">
        <v>1985.7</v>
      </c>
      <c r="F720" s="52">
        <f t="shared" si="188"/>
        <v>97.212430971683702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1230.3</v>
      </c>
      <c r="E722" s="242">
        <v>792.86</v>
      </c>
      <c r="F722" s="52">
        <f t="shared" si="188"/>
        <v>64.444444444444443</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6" workbookViewId="0">
      <selection activeCell="E8" sqref="E8"/>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216478.52</v>
      </c>
      <c r="E6" s="229">
        <f t="shared" si="0"/>
        <v>250244.52</v>
      </c>
      <c r="F6" s="230">
        <f t="shared" ref="F6:F260" si="1">IF(D6&gt;0,IF(E6/D6&gt;=100,"&gt;&gt;100",E6/D6*100),"-")</f>
        <v>115.59785238738698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143122.60999999999</v>
      </c>
      <c r="E7" s="104">
        <f t="shared" si="2"/>
        <v>166344.19999999998</v>
      </c>
      <c r="F7" s="93">
        <f t="shared" si="1"/>
        <v>116.22496263867743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132.72</v>
      </c>
      <c r="E10" s="247">
        <v>132.72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132.72</v>
      </c>
      <c r="E11" s="247">
        <v>132.72</v>
      </c>
      <c r="F11" s="93">
        <f t="shared" si="1"/>
        <v>100</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143122.60999999999</v>
      </c>
      <c r="E12" s="104">
        <f t="shared" si="3"/>
        <v>166344.19999999998</v>
      </c>
      <c r="F12" s="93">
        <f t="shared" si="1"/>
        <v>116.22496263867743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121010.37</v>
      </c>
      <c r="E13" s="104">
        <f t="shared" si="4"/>
        <v>119010.43</v>
      </c>
      <c r="F13" s="93">
        <f t="shared" si="1"/>
        <v>98.347298665395371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164021.85999999999</v>
      </c>
      <c r="E15" s="247">
        <v>164021.85999999999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43011.49</v>
      </c>
      <c r="E18" s="247">
        <v>45011.43</v>
      </c>
      <c r="F18" s="93">
        <f t="shared" si="1"/>
        <v>104.64978079113278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9461.6499999999942</v>
      </c>
      <c r="E19" s="104">
        <f t="shared" si="5"/>
        <v>38533.399999999994</v>
      </c>
      <c r="F19" s="93">
        <f t="shared" si="1"/>
        <v>407.25877621767899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60669.37</v>
      </c>
      <c r="E20" s="247">
        <v>105463.95</v>
      </c>
      <c r="F20" s="93">
        <f t="shared" si="1"/>
        <v>173.83392970785752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1820.38</v>
      </c>
      <c r="E21" s="247">
        <v>1820.38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3149.29</v>
      </c>
      <c r="E22" s="247">
        <v>3149.29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31484.86</v>
      </c>
      <c r="E26" s="247">
        <v>34861.839999999997</v>
      </c>
      <c r="F26" s="93">
        <f t="shared" si="1"/>
        <v>110.72572658731848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87662.25</v>
      </c>
      <c r="E28" s="247">
        <v>106762.06</v>
      </c>
      <c r="F28" s="93">
        <f t="shared" si="1"/>
        <v>121.7879531953606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12650.589999999998</v>
      </c>
      <c r="E35" s="104">
        <f t="shared" si="7"/>
        <v>8800.369999999999</v>
      </c>
      <c r="F35" s="93">
        <f t="shared" si="1"/>
        <v>69.564897763661619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23207.94</v>
      </c>
      <c r="E36" s="247">
        <v>23801.35</v>
      </c>
      <c r="F36" s="93">
        <f t="shared" si="1"/>
        <v>102.55692663803853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10557.35</v>
      </c>
      <c r="E40" s="247">
        <v>15000.98</v>
      </c>
      <c r="F40" s="93">
        <f t="shared" si="1"/>
        <v>142.09039200178074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597.25</v>
      </c>
      <c r="E47" s="247">
        <v>597.25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597.25</v>
      </c>
      <c r="E50" s="247">
        <v>597.25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20530.61</v>
      </c>
      <c r="E54" s="247">
        <v>20889.46</v>
      </c>
      <c r="F54" s="93">
        <f t="shared" si="1"/>
        <v>101.74787792471824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20530.61</v>
      </c>
      <c r="E55" s="247">
        <v>20889.46</v>
      </c>
      <c r="F55" s="93">
        <f t="shared" si="1"/>
        <v>101.74787792471824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73355.91</v>
      </c>
      <c r="E68" s="104">
        <f t="shared" si="13"/>
        <v>83900.32</v>
      </c>
      <c r="F68" s="93">
        <f t="shared" si="1"/>
        <v>114.37431558002619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7242.42</v>
      </c>
      <c r="E69" s="104">
        <f t="shared" si="14"/>
        <v>8690.8700000000008</v>
      </c>
      <c r="F69" s="93">
        <f t="shared" si="1"/>
        <v>119.99953054365807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7242.42</v>
      </c>
      <c r="E70" s="104">
        <f t="shared" si="15"/>
        <v>8690.8700000000008</v>
      </c>
      <c r="F70" s="93">
        <f t="shared" si="1"/>
        <v>119.99953054365807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7242.42</v>
      </c>
      <c r="E72" s="247">
        <v>8690.8700000000008</v>
      </c>
      <c r="F72" s="93">
        <f t="shared" si="1"/>
        <v>119.99953054365807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3560.05</v>
      </c>
      <c r="E78" s="104">
        <f>E79+SUM(E82:E84)-E85+E86</f>
        <v>78.38</v>
      </c>
      <c r="F78" s="93">
        <f t="shared" si="1"/>
        <v>2.2016544711450678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3560.05</v>
      </c>
      <c r="E86" s="247">
        <v>78.38</v>
      </c>
      <c r="F86" s="93">
        <f t="shared" si="1"/>
        <v>2.2016544711450678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62553.440000000002</v>
      </c>
      <c r="E170" s="104">
        <f t="shared" si="29"/>
        <v>75131.070000000007</v>
      </c>
      <c r="F170" s="93">
        <f t="shared" si="1"/>
        <v>120.10701569729818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62553.440000000002</v>
      </c>
      <c r="E173" s="247">
        <v>75131.070000000007</v>
      </c>
      <c r="F173" s="93">
        <f t="shared" si="1"/>
        <v>120.10701569729818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216478.52</v>
      </c>
      <c r="E175" s="104">
        <f t="shared" si="30"/>
        <v>250244.52000000002</v>
      </c>
      <c r="F175" s="93">
        <f t="shared" si="1"/>
        <v>115.59785238738701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70944.94</v>
      </c>
      <c r="E176" s="104">
        <f t="shared" si="31"/>
        <v>79236.179999999993</v>
      </c>
      <c r="F176" s="93">
        <f t="shared" si="1"/>
        <v>111.68686589910428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70944.94</v>
      </c>
      <c r="E177" s="104">
        <f t="shared" si="32"/>
        <v>79236.179999999993</v>
      </c>
      <c r="F177" s="93">
        <f t="shared" si="1"/>
        <v>111.68686589910428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62003.88</v>
      </c>
      <c r="E178" s="247">
        <v>74632.87</v>
      </c>
      <c r="F178" s="93">
        <f t="shared" si="1"/>
        <v>120.36806406308767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4958.8100000000004</v>
      </c>
      <c r="E179" s="247">
        <v>4074.09</v>
      </c>
      <c r="F179" s="93">
        <f t="shared" si="1"/>
        <v>82.15862273408338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18.12</v>
      </c>
      <c r="E180" s="104">
        <f t="shared" si="33"/>
        <v>19.87</v>
      </c>
      <c r="F180" s="93">
        <f t="shared" si="1"/>
        <v>109.65783664459161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18.12</v>
      </c>
      <c r="E183" s="247">
        <v>19.87</v>
      </c>
      <c r="F183" s="93">
        <f t="shared" si="1"/>
        <v>109.65783664459161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3964.13</v>
      </c>
      <c r="E188" s="247">
        <v>509.35</v>
      </c>
      <c r="F188" s="93">
        <f t="shared" si="1"/>
        <v>12.848973166873941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145533.57999999999</v>
      </c>
      <c r="E237" s="104">
        <f t="shared" si="41"/>
        <v>171008.34000000003</v>
      </c>
      <c r="F237" s="93">
        <f t="shared" si="1"/>
        <v>117.50438627291382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143122.60999999999</v>
      </c>
      <c r="E238" s="104">
        <f t="shared" si="42"/>
        <v>166344.20000000001</v>
      </c>
      <c r="F238" s="93">
        <f t="shared" si="1"/>
        <v>116.22496263867745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143122.60999999999</v>
      </c>
      <c r="E239" s="104">
        <f t="shared" si="43"/>
        <v>166344.20000000001</v>
      </c>
      <c r="F239" s="93">
        <f t="shared" si="1"/>
        <v>116.22496263867745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127815.95</v>
      </c>
      <c r="E240" s="247">
        <v>155673.54</v>
      </c>
      <c r="F240" s="93">
        <f t="shared" si="1"/>
        <v>121.79508113032841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15306.66</v>
      </c>
      <c r="E241" s="247">
        <v>10670.66</v>
      </c>
      <c r="F241" s="93">
        <f t="shared" si="1"/>
        <v>69.712530362600333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2410.9699999999998</v>
      </c>
      <c r="E245" s="104">
        <f t="shared" si="45"/>
        <v>4664.1400000000003</v>
      </c>
      <c r="F245" s="93">
        <f t="shared" si="1"/>
        <v>193.45491648589575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2410.9699999999998</v>
      </c>
      <c r="E246" s="104">
        <f t="shared" si="46"/>
        <v>4664.1400000000003</v>
      </c>
      <c r="F246" s="93">
        <f t="shared" si="1"/>
        <v>193.45491648589575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2410.9699999999998</v>
      </c>
      <c r="E247" s="247">
        <v>4664.1400000000003</v>
      </c>
      <c r="F247" s="93">
        <f t="shared" si="1"/>
        <v>193.45491648589575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34941.57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34941.57</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3560.05</v>
      </c>
      <c r="E268" s="247">
        <v>78.38</v>
      </c>
      <c r="F268" s="93">
        <f t="shared" si="50"/>
        <v>2.2016544711450678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70944.94</v>
      </c>
      <c r="E288" s="247">
        <v>79236.179999999993</v>
      </c>
      <c r="F288" s="93">
        <f t="shared" si="50"/>
        <v>111.68686589910428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252.58</v>
      </c>
      <c r="E298" s="247">
        <v>326.7</v>
      </c>
      <c r="F298" s="93">
        <f t="shared" si="50"/>
        <v>129.34515796975214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3711.55</v>
      </c>
      <c r="E302" s="247">
        <v>182.65</v>
      </c>
      <c r="F302" s="93">
        <f t="shared" si="50"/>
        <v>4.9211245975401114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08" sqref="E10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796794.8</v>
      </c>
      <c r="E114" s="81">
        <f t="shared" si="22"/>
        <v>978780.61</v>
      </c>
      <c r="F114" s="63">
        <f t="shared" si="1"/>
        <v>122.83973364284002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796794.8</v>
      </c>
      <c r="E118" s="81">
        <f t="shared" si="24"/>
        <v>978780.61</v>
      </c>
      <c r="F118" s="63">
        <f t="shared" si="1"/>
        <v>122.83973364284002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796794.8</v>
      </c>
      <c r="E120" s="249">
        <v>978780.61</v>
      </c>
      <c r="F120" s="63">
        <f t="shared" si="1"/>
        <v>122.83973364284002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796794.8</v>
      </c>
      <c r="E141" s="106">
        <f t="shared" si="28"/>
        <v>978780.61</v>
      </c>
      <c r="F141" s="82">
        <f t="shared" si="1"/>
        <v>122.83973364284002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28807.8</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28807.8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28807.8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28807.8</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02" sqref="D10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70944.94</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1001511.31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7637.67</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987853.63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876840.52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96610.84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212.1</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14190.17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6020.01</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993220.07000000007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11166.57</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976033.49000000011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864211.53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97495.56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210.35</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14116.05</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6020.01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79236.179999999935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79236.179999999993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182.65</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79053.53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17423</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2025-01-24T14:42:52Z</cp:lastPrinted>
  <dcterms:created xsi:type="dcterms:W3CDTF">2022-04-01T05:14:30Z</dcterms:created>
  <dcterms:modified xsi:type="dcterms:W3CDTF">2025-02-03T11:55:39Z</dcterms:modified>
</cp:coreProperties>
</file>